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VLP/Foundations/"/>
    </mc:Choice>
  </mc:AlternateContent>
  <xr:revisionPtr revIDLastSave="0" documentId="8_{8CBCFF46-2735-5E4C-B9C5-2D52A005B4A7}" xr6:coauthVersionLast="36" xr6:coauthVersionMax="36" xr10:uidLastSave="{00000000-0000-0000-0000-000000000000}"/>
  <bookViews>
    <workbookView xWindow="23720" yWindow="4180" windowWidth="25560" windowHeight="16440" xr2:uid="{6F398B31-C199-DC40-A875-953B4F220614}"/>
  </bookViews>
  <sheets>
    <sheet name="Useful Formul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C54" i="1"/>
  <c r="C41" i="1"/>
  <c r="C29" i="1"/>
  <c r="C17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 Wälchli</author>
  </authors>
  <commentList>
    <comment ref="C27" authorId="0" shapeId="0" xr:uid="{5F8DB7FE-09A9-6C4D-9F25-97525B54672A}">
      <text>
        <r>
          <rPr>
            <b/>
            <sz val="10"/>
            <color rgb="FF000000"/>
            <rFont val="Tahoma"/>
            <family val="2"/>
          </rPr>
          <t xml:space="preserve">Indicate the timing of the first payment (years from now). </t>
        </r>
        <r>
          <rPr>
            <sz val="10"/>
            <color rgb="FF000000"/>
            <rFont val="Tahoma"/>
            <family val="2"/>
          </rPr>
          <t xml:space="preserve">If the first payment arrivest TODAY, enter 0. If the first payment arrives in 1 year, inter 1. If the first payment arrives in 6 months, enter 0.5, etc. </t>
        </r>
      </text>
    </comment>
    <comment ref="C39" authorId="0" shapeId="0" xr:uid="{20A2823D-C761-8E42-96F0-01EA546ABAD4}">
      <text>
        <r>
          <rPr>
            <b/>
            <sz val="10"/>
            <color rgb="FF000000"/>
            <rFont val="Calibri"/>
            <family val="2"/>
            <scheme val="minor"/>
          </rPr>
          <t xml:space="preserve">Indicate the timing of the first payment (years from now). </t>
        </r>
        <r>
          <rPr>
            <sz val="10"/>
            <color rgb="FF000000"/>
            <rFont val="Calibri"/>
            <family val="2"/>
            <scheme val="minor"/>
          </rPr>
          <t xml:space="preserve">If the first payment arrivest TODAY, enter 0. If the first payment arrives in 1 year, inter 1. If the first payment arrives in 6 months, enter 0.5, etc. 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52" authorId="0" shapeId="0" xr:uid="{FFD1A524-0253-1A4F-A957-4DBB7D269FCE}">
      <text>
        <r>
          <rPr>
            <b/>
            <sz val="10"/>
            <color rgb="FF000000"/>
            <rFont val="Tahoma"/>
            <family val="2"/>
          </rPr>
          <t xml:space="preserve">Indicate the timing of the first payment (years from now). </t>
        </r>
        <r>
          <rPr>
            <sz val="10"/>
            <color rgb="FF000000"/>
            <rFont val="Tahoma"/>
            <family val="2"/>
          </rPr>
          <t xml:space="preserve">If the first payment arrivest TODAY, enter 0. If the first payment arrives in 1 year, inter 1. If the first payment arrives in 6 months, enter 0.5, etc. </t>
        </r>
      </text>
    </comment>
    <comment ref="C65" authorId="0" shapeId="0" xr:uid="{42F70C31-7F84-E442-8A13-6BE98CA391A9}">
      <text>
        <r>
          <rPr>
            <b/>
            <sz val="10"/>
            <color rgb="FF000000"/>
            <rFont val="Tahoma"/>
            <family val="2"/>
          </rPr>
          <t xml:space="preserve">Indicate the timing of the first payment (years from now). </t>
        </r>
        <r>
          <rPr>
            <sz val="10"/>
            <color rgb="FF000000"/>
            <rFont val="Tahoma"/>
            <family val="2"/>
          </rPr>
          <t xml:space="preserve">If the first payment arrivest TODAY, enter 0. If the first payment arrives in 1 year, inter 1. If the first payment arrives in 6 months, enter 0.5, etc. </t>
        </r>
      </text>
    </comment>
  </commentList>
</comments>
</file>

<file path=xl/sharedStrings.xml><?xml version="1.0" encoding="utf-8"?>
<sst xmlns="http://schemas.openxmlformats.org/spreadsheetml/2006/main" count="34" uniqueCount="11">
  <si>
    <t>PVIFA (Ordinary Annuity)</t>
  </si>
  <si>
    <t>R</t>
  </si>
  <si>
    <t>T</t>
  </si>
  <si>
    <t>FVIFA (Ordinary Annuity)</t>
  </si>
  <si>
    <t>Present Value of Annuity</t>
  </si>
  <si>
    <t>C</t>
  </si>
  <si>
    <t>n</t>
  </si>
  <si>
    <t>Future Value of Annuity</t>
  </si>
  <si>
    <t>Present Value GROWING of Annuity</t>
  </si>
  <si>
    <t>g</t>
  </si>
  <si>
    <t>Future Value GROWING of Annuity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</si>
</sst>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00"/>
  </numFmts>
  <fonts count="7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4" fontId="2" fillId="2" borderId="1" xfId="0" applyNumberFormat="1" applyFont="1" applyFill="1" applyBorder="1"/>
    <xf numFmtId="169" fontId="2" fillId="2" borderId="1" xfId="0" applyNumberFormat="1" applyFont="1" applyFill="1" applyBorder="1"/>
    <xf numFmtId="0" fontId="0" fillId="0" borderId="1" xfId="0" applyBorder="1"/>
    <xf numFmtId="9" fontId="0" fillId="0" borderId="1" xfId="0" applyNumberFormat="1" applyBorder="1"/>
    <xf numFmtId="0" fontId="1" fillId="3" borderId="0" xfId="0" applyFont="1" applyFill="1" applyAlignment="1">
      <alignment horizontal="center"/>
    </xf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C2F1-CE61-6046-BA38-67343CD8CC4F}">
  <dimension ref="B3:C67"/>
  <sheetViews>
    <sheetView tabSelected="1" zoomScale="147" zoomScaleNormal="147" workbookViewId="0">
      <selection activeCell="C73" sqref="C73"/>
    </sheetView>
  </sheetViews>
  <sheetFormatPr baseColWidth="10" defaultRowHeight="16"/>
  <cols>
    <col min="2" max="2" width="30.33203125" customWidth="1"/>
    <col min="3" max="3" width="16.5" customWidth="1"/>
  </cols>
  <sheetData>
    <row r="3" spans="2:3">
      <c r="B3" s="6" t="s">
        <v>0</v>
      </c>
      <c r="C3" s="6"/>
    </row>
    <row r="5" spans="2:3">
      <c r="B5" s="4" t="s">
        <v>1</v>
      </c>
      <c r="C5" s="5">
        <v>0.02</v>
      </c>
    </row>
    <row r="6" spans="2:3">
      <c r="B6" s="4" t="s">
        <v>2</v>
      </c>
      <c r="C6" s="4">
        <v>25</v>
      </c>
    </row>
    <row r="8" spans="2:3">
      <c r="B8" s="1" t="s">
        <v>0</v>
      </c>
      <c r="C8" s="3">
        <f>PV(C5,C6,-1)</f>
        <v>19.523456473586034</v>
      </c>
    </row>
    <row r="12" spans="2:3">
      <c r="B12" s="6" t="s">
        <v>3</v>
      </c>
      <c r="C12" s="6"/>
    </row>
    <row r="14" spans="2:3">
      <c r="B14" s="4" t="s">
        <v>1</v>
      </c>
      <c r="C14" s="5">
        <v>0.04</v>
      </c>
    </row>
    <row r="15" spans="2:3">
      <c r="B15" s="4" t="s">
        <v>2</v>
      </c>
      <c r="C15" s="4">
        <v>10</v>
      </c>
    </row>
    <row r="17" spans="2:3">
      <c r="B17" s="1" t="s">
        <v>3</v>
      </c>
      <c r="C17" s="3">
        <f>FV(C14,C15,-1)</f>
        <v>12.006107122958614</v>
      </c>
    </row>
    <row r="21" spans="2:3">
      <c r="B21" s="6" t="s">
        <v>4</v>
      </c>
      <c r="C21" s="6"/>
    </row>
    <row r="23" spans="2:3">
      <c r="B23" s="4" t="s">
        <v>5</v>
      </c>
      <c r="C23" s="7">
        <v>50000</v>
      </c>
    </row>
    <row r="24" spans="2:3">
      <c r="B24" s="4" t="s">
        <v>1</v>
      </c>
      <c r="C24" s="5">
        <v>0.05</v>
      </c>
    </row>
    <row r="25" spans="2:3">
      <c r="B25" s="4" t="s">
        <v>2</v>
      </c>
      <c r="C25" s="4">
        <v>20</v>
      </c>
    </row>
    <row r="27" spans="2:3">
      <c r="B27" s="4" t="s">
        <v>6</v>
      </c>
      <c r="C27" s="7">
        <v>1</v>
      </c>
    </row>
    <row r="29" spans="2:3">
      <c r="B29" s="1" t="s">
        <v>4</v>
      </c>
      <c r="C29" s="2">
        <f>PV(C24,C25,-C23)*(1+C24)^(1-C27)</f>
        <v>623110.51712699921</v>
      </c>
    </row>
    <row r="33" spans="2:3">
      <c r="B33" s="6" t="s">
        <v>7</v>
      </c>
      <c r="C33" s="6"/>
    </row>
    <row r="35" spans="2:3">
      <c r="B35" s="4" t="s">
        <v>5</v>
      </c>
      <c r="C35" s="7">
        <v>5000</v>
      </c>
    </row>
    <row r="36" spans="2:3">
      <c r="B36" s="4" t="s">
        <v>1</v>
      </c>
      <c r="C36" s="5">
        <v>0.03</v>
      </c>
    </row>
    <row r="37" spans="2:3">
      <c r="B37" s="4" t="s">
        <v>2</v>
      </c>
      <c r="C37" s="4">
        <v>20</v>
      </c>
    </row>
    <row r="39" spans="2:3">
      <c r="B39" s="4" t="s">
        <v>6</v>
      </c>
      <c r="C39" s="7">
        <v>1</v>
      </c>
    </row>
    <row r="41" spans="2:3">
      <c r="B41" s="1" t="s">
        <v>4</v>
      </c>
      <c r="C41" s="2">
        <f>FV(C36,C37,-C35)*(1+C36)^(1-C39)</f>
        <v>134351.8724449022</v>
      </c>
    </row>
    <row r="45" spans="2:3">
      <c r="B45" s="6" t="s">
        <v>8</v>
      </c>
      <c r="C45" s="6"/>
    </row>
    <row r="47" spans="2:3">
      <c r="B47" s="4" t="s">
        <v>5</v>
      </c>
      <c r="C47" s="7">
        <v>20000</v>
      </c>
    </row>
    <row r="48" spans="2:3">
      <c r="B48" s="4" t="s">
        <v>1</v>
      </c>
      <c r="C48" s="5">
        <v>7.0000000000000007E-2</v>
      </c>
    </row>
    <row r="49" spans="2:3">
      <c r="B49" s="4" t="s">
        <v>2</v>
      </c>
      <c r="C49" s="4">
        <v>20</v>
      </c>
    </row>
    <row r="50" spans="2:3">
      <c r="B50" s="4" t="s">
        <v>9</v>
      </c>
      <c r="C50" s="5">
        <v>0.03</v>
      </c>
    </row>
    <row r="52" spans="2:3">
      <c r="B52" s="4" t="s">
        <v>6</v>
      </c>
      <c r="C52" s="7">
        <v>1</v>
      </c>
    </row>
    <row r="54" spans="2:3">
      <c r="B54" s="1" t="s">
        <v>4</v>
      </c>
      <c r="C54" s="2">
        <f>C47/(C48-C50)*(1-((1+C50)/(1+C48))^C49)*(1+C48)^(1-C52)</f>
        <v>266633.26788290235</v>
      </c>
    </row>
    <row r="58" spans="2:3">
      <c r="B58" s="6" t="s">
        <v>10</v>
      </c>
      <c r="C58" s="6"/>
    </row>
    <row r="60" spans="2:3">
      <c r="B60" s="4" t="s">
        <v>5</v>
      </c>
      <c r="C60" s="7">
        <v>20000</v>
      </c>
    </row>
    <row r="61" spans="2:3">
      <c r="B61" s="4" t="s">
        <v>1</v>
      </c>
      <c r="C61" s="5">
        <v>7.0000000000000007E-2</v>
      </c>
    </row>
    <row r="62" spans="2:3">
      <c r="B62" s="4" t="s">
        <v>2</v>
      </c>
      <c r="C62" s="4">
        <v>20</v>
      </c>
    </row>
    <row r="63" spans="2:3">
      <c r="B63" s="4" t="s">
        <v>9</v>
      </c>
      <c r="C63" s="5">
        <v>0.03</v>
      </c>
    </row>
    <row r="65" spans="2:3">
      <c r="B65" s="4" t="s">
        <v>6</v>
      </c>
      <c r="C65" s="7">
        <v>1</v>
      </c>
    </row>
    <row r="67" spans="2:3">
      <c r="B67" s="1" t="s">
        <v>4</v>
      </c>
      <c r="C67" s="2">
        <f>C60/(C61-C63)*((1+C61)^C62-(1+C63)^C62)*(1+C61)^(1-C65)</f>
        <v>1031786.6139083828</v>
      </c>
    </row>
  </sheetData>
  <mergeCells count="6">
    <mergeCell ref="B58:C58"/>
    <mergeCell ref="B3:C3"/>
    <mergeCell ref="B12:C12"/>
    <mergeCell ref="B21:C21"/>
    <mergeCell ref="B33:C33"/>
    <mergeCell ref="B45:C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Useful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2018-12-18T07:35:34Z</dcterms:created>
  <dcterms:modified xsi:type="dcterms:W3CDTF">2018-12-18T07:52:54Z</dcterms:modified>
</cp:coreProperties>
</file>