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wael\iCloudDrive\VLP\Foundations\NPV\"/>
    </mc:Choice>
  </mc:AlternateContent>
  <bookViews>
    <workbookView xWindow="0" yWindow="458" windowWidth="27960" windowHeight="18600"/>
  </bookViews>
  <sheets>
    <sheet name="Example 2" sheetId="1" r:id="rId1"/>
    <sheet name="Example 3" sheetId="2" r:id="rId2"/>
    <sheet name="Example 4" sheetId="3" r:id="rId3"/>
    <sheet name="Example 5" sheetId="4" r:id="rId4"/>
    <sheet name="Example 6" sheetId="5" r:id="rId5"/>
    <sheet name="Example 7" sheetId="6" r:id="rId6"/>
    <sheet name="Example 8" sheetId="7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" i="3" l="1"/>
  <c r="C12" i="7" l="1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C39" i="7"/>
  <c r="C40" i="7"/>
  <c r="C41" i="7"/>
  <c r="C42" i="7"/>
  <c r="C43" i="7"/>
  <c r="C44" i="7"/>
  <c r="C45" i="7"/>
  <c r="C46" i="7"/>
  <c r="C47" i="7"/>
  <c r="C48" i="7"/>
  <c r="C49" i="7"/>
  <c r="C50" i="7"/>
  <c r="C51" i="7"/>
  <c r="C52" i="7"/>
  <c r="C53" i="7"/>
  <c r="C54" i="7"/>
  <c r="C55" i="7"/>
  <c r="C56" i="7"/>
  <c r="C57" i="7"/>
  <c r="C58" i="7"/>
  <c r="C59" i="7"/>
  <c r="C60" i="7"/>
  <c r="C61" i="7"/>
  <c r="C11" i="7"/>
  <c r="E5" i="7"/>
  <c r="F5" i="7" s="1"/>
  <c r="F7" i="7" s="1"/>
  <c r="I4" i="7"/>
  <c r="D7" i="7"/>
  <c r="C7" i="7"/>
  <c r="E7" i="7" l="1"/>
  <c r="G5" i="7"/>
  <c r="D61" i="6"/>
  <c r="C61" i="6"/>
  <c r="D60" i="6"/>
  <c r="C60" i="6"/>
  <c r="D59" i="6"/>
  <c r="C59" i="6"/>
  <c r="D58" i="6"/>
  <c r="C58" i="6"/>
  <c r="D57" i="6"/>
  <c r="C57" i="6"/>
  <c r="D56" i="6"/>
  <c r="C56" i="6"/>
  <c r="D55" i="6"/>
  <c r="C55" i="6"/>
  <c r="D54" i="6"/>
  <c r="C54" i="6"/>
  <c r="D53" i="6"/>
  <c r="C53" i="6"/>
  <c r="D52" i="6"/>
  <c r="C52" i="6"/>
  <c r="D51" i="6"/>
  <c r="C51" i="6"/>
  <c r="D50" i="6"/>
  <c r="C50" i="6"/>
  <c r="D49" i="6"/>
  <c r="C49" i="6"/>
  <c r="D48" i="6"/>
  <c r="C48" i="6"/>
  <c r="D47" i="6"/>
  <c r="C47" i="6"/>
  <c r="D46" i="6"/>
  <c r="C46" i="6"/>
  <c r="D45" i="6"/>
  <c r="C45" i="6"/>
  <c r="D44" i="6"/>
  <c r="C44" i="6"/>
  <c r="D43" i="6"/>
  <c r="C43" i="6"/>
  <c r="D42" i="6"/>
  <c r="C42" i="6"/>
  <c r="D41" i="6"/>
  <c r="C41" i="6"/>
  <c r="D40" i="6"/>
  <c r="C40" i="6"/>
  <c r="D39" i="6"/>
  <c r="C39" i="6"/>
  <c r="D38" i="6"/>
  <c r="C38" i="6"/>
  <c r="D37" i="6"/>
  <c r="C37" i="6"/>
  <c r="D36" i="6"/>
  <c r="C36" i="6"/>
  <c r="D35" i="6"/>
  <c r="C35" i="6"/>
  <c r="D34" i="6"/>
  <c r="C34" i="6"/>
  <c r="D33" i="6"/>
  <c r="C33" i="6"/>
  <c r="D32" i="6"/>
  <c r="C32" i="6"/>
  <c r="D31" i="6"/>
  <c r="C31" i="6"/>
  <c r="D30" i="6"/>
  <c r="C30" i="6"/>
  <c r="D29" i="6"/>
  <c r="C29" i="6"/>
  <c r="D28" i="6"/>
  <c r="C28" i="6"/>
  <c r="D27" i="6"/>
  <c r="C27" i="6"/>
  <c r="D26" i="6"/>
  <c r="C26" i="6"/>
  <c r="D25" i="6"/>
  <c r="C25" i="6"/>
  <c r="D24" i="6"/>
  <c r="C24" i="6"/>
  <c r="D23" i="6"/>
  <c r="C23" i="6"/>
  <c r="D22" i="6"/>
  <c r="C22" i="6"/>
  <c r="D21" i="6"/>
  <c r="C21" i="6"/>
  <c r="D20" i="6"/>
  <c r="C20" i="6"/>
  <c r="D19" i="6"/>
  <c r="C19" i="6"/>
  <c r="D18" i="6"/>
  <c r="C18" i="6"/>
  <c r="D17" i="6"/>
  <c r="C17" i="6"/>
  <c r="D16" i="6"/>
  <c r="C16" i="6"/>
  <c r="D15" i="6"/>
  <c r="C15" i="6"/>
  <c r="D14" i="6"/>
  <c r="C14" i="6"/>
  <c r="D13" i="6"/>
  <c r="C13" i="6"/>
  <c r="D12" i="6"/>
  <c r="C12" i="6"/>
  <c r="D11" i="6"/>
  <c r="C11" i="6"/>
  <c r="E7" i="6"/>
  <c r="D7" i="6"/>
  <c r="C7" i="6"/>
  <c r="F5" i="6"/>
  <c r="F4" i="6"/>
  <c r="D7" i="5"/>
  <c r="F7" i="5" s="1"/>
  <c r="E7" i="5"/>
  <c r="C7" i="5"/>
  <c r="H5" i="7" l="1"/>
  <c r="G7" i="7"/>
  <c r="D33" i="7"/>
  <c r="D16" i="7"/>
  <c r="D21" i="7"/>
  <c r="D61" i="7"/>
  <c r="D11" i="7"/>
  <c r="D26" i="7"/>
  <c r="D23" i="7"/>
  <c r="D57" i="7"/>
  <c r="F7" i="6"/>
  <c r="D61" i="5"/>
  <c r="C61" i="5"/>
  <c r="D60" i="5"/>
  <c r="C60" i="5"/>
  <c r="D59" i="5"/>
  <c r="C59" i="5"/>
  <c r="D58" i="5"/>
  <c r="C58" i="5"/>
  <c r="D57" i="5"/>
  <c r="C57" i="5"/>
  <c r="D56" i="5"/>
  <c r="C56" i="5"/>
  <c r="D55" i="5"/>
  <c r="C55" i="5"/>
  <c r="D54" i="5"/>
  <c r="C54" i="5"/>
  <c r="D53" i="5"/>
  <c r="C53" i="5"/>
  <c r="D52" i="5"/>
  <c r="C52" i="5"/>
  <c r="D51" i="5"/>
  <c r="C51" i="5"/>
  <c r="D50" i="5"/>
  <c r="C50" i="5"/>
  <c r="D49" i="5"/>
  <c r="C49" i="5"/>
  <c r="D48" i="5"/>
  <c r="C48" i="5"/>
  <c r="D47" i="5"/>
  <c r="C47" i="5"/>
  <c r="D46" i="5"/>
  <c r="C46" i="5"/>
  <c r="D45" i="5"/>
  <c r="C45" i="5"/>
  <c r="D44" i="5"/>
  <c r="C44" i="5"/>
  <c r="D43" i="5"/>
  <c r="C43" i="5"/>
  <c r="D42" i="5"/>
  <c r="C42" i="5"/>
  <c r="D41" i="5"/>
  <c r="C41" i="5"/>
  <c r="D40" i="5"/>
  <c r="C40" i="5"/>
  <c r="D39" i="5"/>
  <c r="C39" i="5"/>
  <c r="D38" i="5"/>
  <c r="C38" i="5"/>
  <c r="D37" i="5"/>
  <c r="C37" i="5"/>
  <c r="D36" i="5"/>
  <c r="C36" i="5"/>
  <c r="D35" i="5"/>
  <c r="C35" i="5"/>
  <c r="D34" i="5"/>
  <c r="C34" i="5"/>
  <c r="D33" i="5"/>
  <c r="C33" i="5"/>
  <c r="D32" i="5"/>
  <c r="C32" i="5"/>
  <c r="D31" i="5"/>
  <c r="C31" i="5"/>
  <c r="D30" i="5"/>
  <c r="C30" i="5"/>
  <c r="D29" i="5"/>
  <c r="C29" i="5"/>
  <c r="D28" i="5"/>
  <c r="C28" i="5"/>
  <c r="D27" i="5"/>
  <c r="C27" i="5"/>
  <c r="D26" i="5"/>
  <c r="C26" i="5"/>
  <c r="D25" i="5"/>
  <c r="C25" i="5"/>
  <c r="D24" i="5"/>
  <c r="C24" i="5"/>
  <c r="D23" i="5"/>
  <c r="C23" i="5"/>
  <c r="D22" i="5"/>
  <c r="C22" i="5"/>
  <c r="D21" i="5"/>
  <c r="C21" i="5"/>
  <c r="D20" i="5"/>
  <c r="C20" i="5"/>
  <c r="D19" i="5"/>
  <c r="C19" i="5"/>
  <c r="D18" i="5"/>
  <c r="C18" i="5"/>
  <c r="D17" i="5"/>
  <c r="C17" i="5"/>
  <c r="D16" i="5"/>
  <c r="C16" i="5"/>
  <c r="D15" i="5"/>
  <c r="C15" i="5"/>
  <c r="D14" i="5"/>
  <c r="C14" i="5"/>
  <c r="D13" i="5"/>
  <c r="C13" i="5"/>
  <c r="D12" i="5"/>
  <c r="C12" i="5"/>
  <c r="D11" i="5"/>
  <c r="C11" i="5"/>
  <c r="F5" i="5"/>
  <c r="F4" i="5"/>
  <c r="C60" i="4"/>
  <c r="C59" i="4"/>
  <c r="C58" i="4"/>
  <c r="C57" i="4"/>
  <c r="C56" i="4"/>
  <c r="C55" i="4"/>
  <c r="C54" i="4"/>
  <c r="C53" i="4"/>
  <c r="C52" i="4"/>
  <c r="C51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C23" i="4"/>
  <c r="C22" i="4"/>
  <c r="C21" i="4"/>
  <c r="C20" i="4"/>
  <c r="C19" i="4"/>
  <c r="C18" i="4"/>
  <c r="C17" i="4"/>
  <c r="C16" i="4"/>
  <c r="C15" i="4"/>
  <c r="C14" i="4"/>
  <c r="C13" i="4"/>
  <c r="C12" i="4"/>
  <c r="C11" i="4"/>
  <c r="C10" i="4"/>
  <c r="H7" i="7" l="1"/>
  <c r="D19" i="7"/>
  <c r="D48" i="7"/>
  <c r="D50" i="7"/>
  <c r="D35" i="7"/>
  <c r="D22" i="7"/>
  <c r="D25" i="7"/>
  <c r="D41" i="7"/>
  <c r="D31" i="7"/>
  <c r="D40" i="7"/>
  <c r="D42" i="7"/>
  <c r="D47" i="7"/>
  <c r="D29" i="7"/>
  <c r="D36" i="7"/>
  <c r="D43" i="7"/>
  <c r="D20" i="7"/>
  <c r="I7" i="7"/>
  <c r="D32" i="7"/>
  <c r="D12" i="7"/>
  <c r="D46" i="7"/>
  <c r="D53" i="7"/>
  <c r="D45" i="7"/>
  <c r="D15" i="7"/>
  <c r="D18" i="7"/>
  <c r="D24" i="7"/>
  <c r="D49" i="7"/>
  <c r="D13" i="7"/>
  <c r="D38" i="7"/>
  <c r="D17" i="7"/>
  <c r="D30" i="7"/>
  <c r="D27" i="7"/>
  <c r="D34" i="7"/>
  <c r="D59" i="7"/>
  <c r="D14" i="7"/>
  <c r="D39" i="7"/>
  <c r="D56" i="7"/>
  <c r="D58" i="7"/>
  <c r="D54" i="7"/>
  <c r="D37" i="7"/>
  <c r="D52" i="7"/>
  <c r="D51" i="7"/>
  <c r="D44" i="7"/>
  <c r="D28" i="7"/>
  <c r="I5" i="7"/>
  <c r="D60" i="7"/>
  <c r="D55" i="7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12" i="2" l="1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D37" i="2"/>
  <c r="C38" i="2"/>
  <c r="D38" i="2"/>
  <c r="C39" i="2"/>
  <c r="D39" i="2"/>
  <c r="C40" i="2"/>
  <c r="D40" i="2"/>
  <c r="C41" i="2"/>
  <c r="D41" i="2"/>
  <c r="C42" i="2"/>
  <c r="D42" i="2"/>
  <c r="C43" i="2"/>
  <c r="D43" i="2"/>
  <c r="C44" i="2"/>
  <c r="D44" i="2"/>
  <c r="C45" i="2"/>
  <c r="D45" i="2"/>
  <c r="C46" i="2"/>
  <c r="D46" i="2"/>
  <c r="C47" i="2"/>
  <c r="D47" i="2"/>
  <c r="C48" i="2"/>
  <c r="D48" i="2"/>
  <c r="C49" i="2"/>
  <c r="D49" i="2"/>
  <c r="C50" i="2"/>
  <c r="D50" i="2"/>
  <c r="C51" i="2"/>
  <c r="D51" i="2"/>
  <c r="C52" i="2"/>
  <c r="D52" i="2"/>
  <c r="C53" i="2"/>
  <c r="D53" i="2"/>
  <c r="C54" i="2"/>
  <c r="D54" i="2"/>
  <c r="C55" i="2"/>
  <c r="D55" i="2"/>
  <c r="C56" i="2"/>
  <c r="D56" i="2"/>
  <c r="C57" i="2"/>
  <c r="D57" i="2"/>
  <c r="C58" i="2"/>
  <c r="D58" i="2"/>
  <c r="C59" i="2"/>
  <c r="D59" i="2"/>
  <c r="C60" i="2"/>
  <c r="D60" i="2"/>
  <c r="C61" i="2"/>
  <c r="D61" i="2"/>
  <c r="D11" i="2"/>
  <c r="C11" i="2"/>
  <c r="F5" i="2"/>
  <c r="F4" i="2"/>
  <c r="C5" i="1"/>
</calcChain>
</file>

<file path=xl/sharedStrings.xml><?xml version="1.0" encoding="utf-8"?>
<sst xmlns="http://schemas.openxmlformats.org/spreadsheetml/2006/main" count="62" uniqueCount="32">
  <si>
    <t>Project cash flow</t>
  </si>
  <si>
    <t>today</t>
  </si>
  <si>
    <t>year 1</t>
  </si>
  <si>
    <t>year 2</t>
  </si>
  <si>
    <t>IRR</t>
  </si>
  <si>
    <t>Project A</t>
  </si>
  <si>
    <t>Project B</t>
  </si>
  <si>
    <t>Discount Rate</t>
  </si>
  <si>
    <t>NPV Project A</t>
  </si>
  <si>
    <t>NPV Project B</t>
  </si>
  <si>
    <t>NPV Project C</t>
  </si>
  <si>
    <t>???</t>
  </si>
  <si>
    <t>Project C</t>
  </si>
  <si>
    <t>Project D</t>
  </si>
  <si>
    <t>Project E</t>
  </si>
  <si>
    <t>Project F</t>
  </si>
  <si>
    <t>NPV Project E</t>
  </si>
  <si>
    <t>NPV Project F</t>
  </si>
  <si>
    <t>F - E</t>
  </si>
  <si>
    <t>Project G</t>
  </si>
  <si>
    <t>Project H</t>
  </si>
  <si>
    <t>H - G</t>
  </si>
  <si>
    <t>NPV Project H</t>
  </si>
  <si>
    <t>NPV Project G</t>
  </si>
  <si>
    <t>Project I</t>
  </si>
  <si>
    <t>Project J</t>
  </si>
  <si>
    <t>year 3</t>
  </si>
  <si>
    <t>year 4</t>
  </si>
  <si>
    <t>year 5</t>
  </si>
  <si>
    <t>NPV Project I</t>
  </si>
  <si>
    <t>NPV Project J</t>
  </si>
  <si>
    <t>J - 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</si>
</sst>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%"/>
    <numFmt numFmtId="165" formatCode="#,##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9" fontId="0" fillId="0" borderId="0" xfId="0" applyNumberFormat="1"/>
    <xf numFmtId="0" fontId="0" fillId="0" borderId="1" xfId="0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164" fontId="1" fillId="0" borderId="1" xfId="0" applyNumberFormat="1" applyFont="1" applyBorder="1" applyAlignment="1">
      <alignment vertical="center"/>
    </xf>
    <xf numFmtId="165" fontId="0" fillId="0" borderId="0" xfId="0" applyNumberFormat="1"/>
    <xf numFmtId="0" fontId="1" fillId="2" borderId="1" xfId="0" applyFont="1" applyFill="1" applyBorder="1" applyAlignment="1">
      <alignment horizontal="center"/>
    </xf>
    <xf numFmtId="9" fontId="1" fillId="2" borderId="1" xfId="0" applyNumberFormat="1" applyFont="1" applyFill="1" applyBorder="1" applyAlignment="1">
      <alignment horizontal="center"/>
    </xf>
    <xf numFmtId="0" fontId="0" fillId="3" borderId="1" xfId="0" applyFill="1" applyBorder="1"/>
    <xf numFmtId="0" fontId="1" fillId="3" borderId="1" xfId="0" applyFont="1" applyFill="1" applyBorder="1" applyAlignment="1">
      <alignment horizontal="center"/>
    </xf>
    <xf numFmtId="0" fontId="0" fillId="3" borderId="0" xfId="0" applyFill="1"/>
    <xf numFmtId="0" fontId="1" fillId="3" borderId="1" xfId="0" applyFont="1" applyFill="1" applyBorder="1"/>
    <xf numFmtId="3" fontId="0" fillId="3" borderId="1" xfId="0" applyNumberFormat="1" applyFill="1" applyBorder="1" applyAlignment="1">
      <alignment horizontal="center"/>
    </xf>
    <xf numFmtId="9" fontId="0" fillId="3" borderId="0" xfId="0" applyNumberFormat="1" applyFill="1"/>
    <xf numFmtId="3" fontId="0" fillId="3" borderId="0" xfId="0" applyNumberFormat="1" applyFill="1"/>
    <xf numFmtId="164" fontId="1" fillId="2" borderId="1" xfId="0" applyNumberFormat="1" applyFont="1" applyFill="1" applyBorder="1" applyAlignment="1">
      <alignment horizontal="center"/>
    </xf>
    <xf numFmtId="10" fontId="1" fillId="2" borderId="1" xfId="0" applyNumberFormat="1" applyFont="1" applyFill="1" applyBorder="1" applyAlignment="1">
      <alignment horizontal="center"/>
    </xf>
    <xf numFmtId="9" fontId="0" fillId="4" borderId="0" xfId="0" applyNumberFormat="1" applyFill="1"/>
    <xf numFmtId="3" fontId="0" fillId="4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0603674540682"/>
          <c:y val="5.0925925925925923E-2"/>
          <c:w val="0.78313429571303583"/>
          <c:h val="0.7811184018664333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'Example 3'!$C$10</c:f>
              <c:strCache>
                <c:ptCount val="1"/>
                <c:pt idx="0">
                  <c:v>NPV Project A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'Example 3'!$B$11:$B$61</c:f>
              <c:numCache>
                <c:formatCode>0%</c:formatCode>
                <c:ptCount val="5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</c:numCache>
            </c:numRef>
          </c:xVal>
          <c:yVal>
            <c:numRef>
              <c:f>'Example 3'!$C$11:$C$61</c:f>
              <c:numCache>
                <c:formatCode>#,##0</c:formatCode>
                <c:ptCount val="51"/>
                <c:pt idx="0">
                  <c:v>2000</c:v>
                </c:pt>
                <c:pt idx="1">
                  <c:v>1832.3693755514159</c:v>
                </c:pt>
                <c:pt idx="2">
                  <c:v>1669.3579392541342</c:v>
                </c:pt>
                <c:pt idx="3">
                  <c:v>1510.7927231595822</c:v>
                </c:pt>
                <c:pt idx="4">
                  <c:v>1356.5088757396443</c:v>
                </c:pt>
                <c:pt idx="5">
                  <c:v>1206.3492063492049</c:v>
                </c:pt>
                <c:pt idx="6">
                  <c:v>1060.1637593449614</c:v>
                </c:pt>
                <c:pt idx="7">
                  <c:v>917.80941566948968</c:v>
                </c:pt>
                <c:pt idx="8">
                  <c:v>779.1495198902594</c:v>
                </c:pt>
                <c:pt idx="9">
                  <c:v>644.05353084757007</c:v>
                </c:pt>
                <c:pt idx="10">
                  <c:v>512.39669421487633</c:v>
                </c:pt>
                <c:pt idx="11">
                  <c:v>384.05973541108506</c:v>
                </c:pt>
                <c:pt idx="12">
                  <c:v>258.92857142857065</c:v>
                </c:pt>
                <c:pt idx="13">
                  <c:v>136.89404025374097</c:v>
                </c:pt>
                <c:pt idx="14">
                  <c:v>17.851646660508777</c:v>
                </c:pt>
                <c:pt idx="15">
                  <c:v>-98.298676748579965</c:v>
                </c:pt>
                <c:pt idx="16">
                  <c:v>-211.65279429250768</c:v>
                </c:pt>
                <c:pt idx="17">
                  <c:v>-322.30257871283357</c:v>
                </c:pt>
                <c:pt idx="18">
                  <c:v>-430.33611031312739</c:v>
                </c:pt>
                <c:pt idx="19">
                  <c:v>-535.83786455758582</c:v>
                </c:pt>
                <c:pt idx="20">
                  <c:v>-638.88888888888778</c:v>
                </c:pt>
                <c:pt idx="21">
                  <c:v>-739.56696946929878</c:v>
                </c:pt>
                <c:pt idx="22">
                  <c:v>-837.94678849771572</c:v>
                </c:pt>
                <c:pt idx="23">
                  <c:v>-934.10007270804363</c:v>
                </c:pt>
                <c:pt idx="24">
                  <c:v>-1028.0957336108231</c:v>
                </c:pt>
                <c:pt idx="25">
                  <c:v>-1120</c:v>
                </c:pt>
                <c:pt idx="26">
                  <c:v>-1209.8765432098771</c:v>
                </c:pt>
                <c:pt idx="27">
                  <c:v>-1297.7865955731913</c:v>
                </c:pt>
                <c:pt idx="28">
                  <c:v>-1383.7890625</c:v>
                </c:pt>
                <c:pt idx="29">
                  <c:v>-1467.9406285679952</c:v>
                </c:pt>
                <c:pt idx="30">
                  <c:v>-1550.2958579881661</c:v>
                </c:pt>
                <c:pt idx="31">
                  <c:v>-1630.9072897849774</c:v>
                </c:pt>
                <c:pt idx="32">
                  <c:v>-1709.8255280073454</c:v>
                </c:pt>
                <c:pt idx="33">
                  <c:v>-1787.0993272655332</c:v>
                </c:pt>
                <c:pt idx="34">
                  <c:v>-1862.7756738694588</c:v>
                </c:pt>
                <c:pt idx="35">
                  <c:v>-1936.8998628257896</c:v>
                </c:pt>
                <c:pt idx="36">
                  <c:v>-2009.5155709342553</c:v>
                </c:pt>
                <c:pt idx="37">
                  <c:v>-2080.66492620811</c:v>
                </c:pt>
                <c:pt idx="38">
                  <c:v>-2150.3885738290273</c:v>
                </c:pt>
                <c:pt idx="39">
                  <c:v>-2218.7257388333946</c:v>
                </c:pt>
                <c:pt idx="40">
                  <c:v>-2285.7142857142853</c:v>
                </c:pt>
                <c:pt idx="41">
                  <c:v>-2351.3907751119159</c:v>
                </c:pt>
                <c:pt idx="42">
                  <c:v>-2415.7905177544135</c:v>
                </c:pt>
                <c:pt idx="43">
                  <c:v>-2478.9476258007726</c:v>
                </c:pt>
                <c:pt idx="44">
                  <c:v>-2540.8950617283945</c:v>
                </c:pt>
                <c:pt idx="45">
                  <c:v>-2601.6646848989294</c:v>
                </c:pt>
                <c:pt idx="46">
                  <c:v>-2661.2872959279412</c:v>
                </c:pt>
                <c:pt idx="47">
                  <c:v>-2719.7926789763524</c:v>
                </c:pt>
                <c:pt idx="48">
                  <c:v>-2777.2096420745065</c:v>
                </c:pt>
                <c:pt idx="49">
                  <c:v>-2833.5660555830818</c:v>
                </c:pt>
                <c:pt idx="50">
                  <c:v>-2888.8888888888887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8AD1-4E93-A2A2-29BBD750B1E8}"/>
            </c:ext>
          </c:extLst>
        </c:ser>
        <c:ser>
          <c:idx val="2"/>
          <c:order val="1"/>
          <c:tx>
            <c:strRef>
              <c:f>'Example 3'!$D$10</c:f>
              <c:strCache>
                <c:ptCount val="1"/>
                <c:pt idx="0">
                  <c:v>NPV Project B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'Example 3'!$B$11:$B$61</c:f>
              <c:numCache>
                <c:formatCode>0%</c:formatCode>
                <c:ptCount val="5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</c:numCache>
            </c:numRef>
          </c:xVal>
          <c:yVal>
            <c:numRef>
              <c:f>'Example 3'!$D$11:$D$61</c:f>
              <c:numCache>
                <c:formatCode>#,##0</c:formatCode>
                <c:ptCount val="51"/>
                <c:pt idx="0">
                  <c:v>-4000</c:v>
                </c:pt>
                <c:pt idx="1">
                  <c:v>-3832.271345946474</c:v>
                </c:pt>
                <c:pt idx="2">
                  <c:v>-3668.9734717416377</c:v>
                </c:pt>
                <c:pt idx="3">
                  <c:v>-3509.94438684136</c:v>
                </c:pt>
                <c:pt idx="4">
                  <c:v>-3355.0295857988167</c:v>
                </c:pt>
                <c:pt idx="5">
                  <c:v>-3204.0816326530603</c:v>
                </c:pt>
                <c:pt idx="6">
                  <c:v>-3056.9597721609098</c:v>
                </c:pt>
                <c:pt idx="7">
                  <c:v>-2913.5295659009516</c:v>
                </c:pt>
                <c:pt idx="8">
                  <c:v>-2773.6625514403277</c:v>
                </c:pt>
                <c:pt idx="9">
                  <c:v>-2637.2359229021113</c:v>
                </c:pt>
                <c:pt idx="10">
                  <c:v>-2504.1322314049576</c:v>
                </c:pt>
                <c:pt idx="11">
                  <c:v>-2374.2391039688318</c:v>
                </c:pt>
                <c:pt idx="12">
                  <c:v>-2247.4489795918362</c:v>
                </c:pt>
                <c:pt idx="13">
                  <c:v>-2123.6588613047224</c:v>
                </c:pt>
                <c:pt idx="14">
                  <c:v>-2002.7700831024922</c:v>
                </c:pt>
                <c:pt idx="15">
                  <c:v>-1884.6880907372415</c:v>
                </c:pt>
                <c:pt idx="16">
                  <c:v>-1769.3222354340087</c:v>
                </c:pt>
                <c:pt idx="17">
                  <c:v>-1656.5855796625037</c:v>
                </c:pt>
                <c:pt idx="18">
                  <c:v>-1546.3947141625977</c:v>
                </c:pt>
                <c:pt idx="19">
                  <c:v>-1438.6695854812515</c:v>
                </c:pt>
                <c:pt idx="20">
                  <c:v>-1333.3333333333339</c:v>
                </c:pt>
                <c:pt idx="21">
                  <c:v>-1230.3121371491015</c:v>
                </c:pt>
                <c:pt idx="22">
                  <c:v>-1129.5350712174159</c:v>
                </c:pt>
                <c:pt idx="23">
                  <c:v>-1030.9339678762644</c:v>
                </c:pt>
                <c:pt idx="24">
                  <c:v>-934.44328824141576</c:v>
                </c:pt>
                <c:pt idx="25">
                  <c:v>-840</c:v>
                </c:pt>
                <c:pt idx="26">
                  <c:v>-747.54346182917561</c:v>
                </c:pt>
                <c:pt idx="27">
                  <c:v>-657.01531403062745</c:v>
                </c:pt>
                <c:pt idx="28">
                  <c:v>-568.359375</c:v>
                </c:pt>
                <c:pt idx="29">
                  <c:v>-481.52154317649274</c:v>
                </c:pt>
                <c:pt idx="30">
                  <c:v>-396.4497041420118</c:v>
                </c:pt>
                <c:pt idx="31">
                  <c:v>-313.09364256162098</c:v>
                </c:pt>
                <c:pt idx="32">
                  <c:v>-231.40495867768459</c:v>
                </c:pt>
                <c:pt idx="33">
                  <c:v>-151.33698908926362</c:v>
                </c:pt>
                <c:pt idx="34">
                  <c:v>-72.844731566048722</c:v>
                </c:pt>
                <c:pt idx="35">
                  <c:v>4.115226337448803</c:v>
                </c:pt>
                <c:pt idx="36">
                  <c:v>79.584775086504123</c:v>
                </c:pt>
                <c:pt idx="37">
                  <c:v>153.60434759443797</c:v>
                </c:pt>
                <c:pt idx="38">
                  <c:v>226.21298046628817</c:v>
                </c:pt>
                <c:pt idx="39">
                  <c:v>297.44837223746254</c:v>
                </c:pt>
                <c:pt idx="40">
                  <c:v>367.34693877550944</c:v>
                </c:pt>
                <c:pt idx="41">
                  <c:v>435.94386600271537</c:v>
                </c:pt>
                <c:pt idx="42">
                  <c:v>503.27316008728303</c:v>
                </c:pt>
                <c:pt idx="43">
                  <c:v>569.36769524182091</c:v>
                </c:pt>
                <c:pt idx="44">
                  <c:v>634.25925925925822</c:v>
                </c:pt>
                <c:pt idx="45">
                  <c:v>697.97859690844143</c:v>
                </c:pt>
                <c:pt idx="46">
                  <c:v>760.55545130418432</c:v>
                </c:pt>
                <c:pt idx="47">
                  <c:v>822.01860335971105</c:v>
                </c:pt>
                <c:pt idx="48">
                  <c:v>882.39590942293671</c:v>
                </c:pt>
                <c:pt idx="49">
                  <c:v>941.71433719201832</c:v>
                </c:pt>
                <c:pt idx="50">
                  <c:v>1000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8AD1-4E93-A2A2-29BBD750B1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923560"/>
        <c:axId val="411927496"/>
      </c:scatterChart>
      <c:valAx>
        <c:axId val="411923560"/>
        <c:scaling>
          <c:orientation val="minMax"/>
          <c:max val="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Discount rate</a:t>
                </a:r>
              </a:p>
            </c:rich>
          </c:tx>
          <c:layout>
            <c:manualLayout>
              <c:xMode val="edge"/>
              <c:yMode val="edge"/>
              <c:x val="0.47327996500437447"/>
              <c:y val="0.90240667833187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7496"/>
        <c:crosses val="autoZero"/>
        <c:crossBetween val="midCat"/>
      </c:valAx>
      <c:valAx>
        <c:axId val="411927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Project NPV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128506853310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3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07392825896769"/>
          <c:y val="0.7089114902303878"/>
          <c:w val="0.497851924759405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0603674540682"/>
          <c:y val="5.0925925925925923E-2"/>
          <c:w val="0.78313429571303583"/>
          <c:h val="0.7811184018664333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'Example 4'!$C$9</c:f>
              <c:strCache>
                <c:ptCount val="1"/>
                <c:pt idx="0">
                  <c:v>NPV Project C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'Example 4'!$B$10:$B$45</c:f>
              <c:numCache>
                <c:formatCode>0%</c:formatCode>
                <c:ptCount val="36"/>
                <c:pt idx="0">
                  <c:v>0</c:v>
                </c:pt>
                <c:pt idx="1">
                  <c:v>0.02</c:v>
                </c:pt>
                <c:pt idx="2">
                  <c:v>0.04</c:v>
                </c:pt>
                <c:pt idx="3">
                  <c:v>0.06</c:v>
                </c:pt>
                <c:pt idx="4">
                  <c:v>0.08</c:v>
                </c:pt>
                <c:pt idx="5">
                  <c:v>0.1</c:v>
                </c:pt>
                <c:pt idx="6">
                  <c:v>0.12</c:v>
                </c:pt>
                <c:pt idx="7">
                  <c:v>0.14000000000000001</c:v>
                </c:pt>
                <c:pt idx="8">
                  <c:v>0.16</c:v>
                </c:pt>
                <c:pt idx="9">
                  <c:v>0.18</c:v>
                </c:pt>
                <c:pt idx="10">
                  <c:v>0.2</c:v>
                </c:pt>
                <c:pt idx="11">
                  <c:v>0.22</c:v>
                </c:pt>
                <c:pt idx="12">
                  <c:v>0.24</c:v>
                </c:pt>
                <c:pt idx="13">
                  <c:v>0.26</c:v>
                </c:pt>
                <c:pt idx="14">
                  <c:v>0.28000000000000003</c:v>
                </c:pt>
                <c:pt idx="15">
                  <c:v>0.3</c:v>
                </c:pt>
                <c:pt idx="16">
                  <c:v>0.32</c:v>
                </c:pt>
                <c:pt idx="17">
                  <c:v>0.34</c:v>
                </c:pt>
                <c:pt idx="18">
                  <c:v>0.36</c:v>
                </c:pt>
                <c:pt idx="19">
                  <c:v>0.38</c:v>
                </c:pt>
                <c:pt idx="20">
                  <c:v>0.4</c:v>
                </c:pt>
                <c:pt idx="21">
                  <c:v>0.42</c:v>
                </c:pt>
                <c:pt idx="22">
                  <c:v>0.44</c:v>
                </c:pt>
                <c:pt idx="23">
                  <c:v>0.46</c:v>
                </c:pt>
                <c:pt idx="24">
                  <c:v>0.48</c:v>
                </c:pt>
                <c:pt idx="25">
                  <c:v>0.5</c:v>
                </c:pt>
                <c:pt idx="26">
                  <c:v>0.52</c:v>
                </c:pt>
                <c:pt idx="27">
                  <c:v>0.54</c:v>
                </c:pt>
                <c:pt idx="28">
                  <c:v>0.56000000000000005</c:v>
                </c:pt>
                <c:pt idx="29">
                  <c:v>0.57999999999999996</c:v>
                </c:pt>
                <c:pt idx="30">
                  <c:v>0.6</c:v>
                </c:pt>
                <c:pt idx="31">
                  <c:v>0.62</c:v>
                </c:pt>
                <c:pt idx="32">
                  <c:v>0.64</c:v>
                </c:pt>
                <c:pt idx="33">
                  <c:v>0.66</c:v>
                </c:pt>
                <c:pt idx="34">
                  <c:v>0.68</c:v>
                </c:pt>
                <c:pt idx="35">
                  <c:v>0.7</c:v>
                </c:pt>
              </c:numCache>
            </c:numRef>
          </c:xVal>
          <c:yVal>
            <c:numRef>
              <c:f>'Example 4'!$C$10:$C$45</c:f>
              <c:numCache>
                <c:formatCode>#,##0</c:formatCode>
                <c:ptCount val="36"/>
                <c:pt idx="0">
                  <c:v>-400</c:v>
                </c:pt>
                <c:pt idx="1">
                  <c:v>-317.18569780853613</c:v>
                </c:pt>
                <c:pt idx="2">
                  <c:v>-244.08284023668693</c:v>
                </c:pt>
                <c:pt idx="3">
                  <c:v>-179.77928088287626</c:v>
                </c:pt>
                <c:pt idx="4">
                  <c:v>-123.4567901234559</c:v>
                </c:pt>
                <c:pt idx="5">
                  <c:v>-74.380165289256183</c:v>
                </c:pt>
                <c:pt idx="6">
                  <c:v>-31.887755102040501</c:v>
                </c:pt>
                <c:pt idx="7">
                  <c:v>4.6168051708218627</c:v>
                </c:pt>
                <c:pt idx="8">
                  <c:v>35.671819262782265</c:v>
                </c:pt>
                <c:pt idx="9">
                  <c:v>61.763860959495105</c:v>
                </c:pt>
                <c:pt idx="10">
                  <c:v>83.33333333333394</c:v>
                </c:pt>
                <c:pt idx="11">
                  <c:v>100.77936038699227</c:v>
                </c:pt>
                <c:pt idx="12">
                  <c:v>114.46409989594213</c:v>
                </c:pt>
                <c:pt idx="13">
                  <c:v>124.7165532879817</c:v>
                </c:pt>
                <c:pt idx="14">
                  <c:v>131.8359375</c:v>
                </c:pt>
                <c:pt idx="15">
                  <c:v>136.09467455621325</c:v>
                </c:pt>
                <c:pt idx="16">
                  <c:v>137.74104683195583</c:v>
                </c:pt>
                <c:pt idx="17">
                  <c:v>137.00155936734245</c:v>
                </c:pt>
                <c:pt idx="18">
                  <c:v>134.08304498269899</c:v>
                </c:pt>
                <c:pt idx="19">
                  <c:v>129.17454316320072</c:v>
                </c:pt>
                <c:pt idx="20">
                  <c:v>122.44897959183618</c:v>
                </c:pt>
                <c:pt idx="21">
                  <c:v>114.06466970839119</c:v>
                </c:pt>
                <c:pt idx="22">
                  <c:v>104.16666666666697</c:v>
                </c:pt>
                <c:pt idx="23">
                  <c:v>92.887971476825442</c:v>
                </c:pt>
                <c:pt idx="24">
                  <c:v>80.35062089116127</c:v>
                </c:pt>
                <c:pt idx="25">
                  <c:v>66.66666666666697</c:v>
                </c:pt>
                <c:pt idx="26">
                  <c:v>51.939058171745273</c:v>
                </c:pt>
                <c:pt idx="27">
                  <c:v>36.262438859841495</c:v>
                </c:pt>
                <c:pt idx="28">
                  <c:v>19.723865877712342</c:v>
                </c:pt>
                <c:pt idx="29">
                  <c:v>2.4034609838163306</c:v>
                </c:pt>
                <c:pt idx="30">
                  <c:v>-15.625</c:v>
                </c:pt>
                <c:pt idx="31">
                  <c:v>-34.293552812071539</c:v>
                </c:pt>
                <c:pt idx="32">
                  <c:v>-53.539559785841448</c:v>
                </c:pt>
                <c:pt idx="33">
                  <c:v>-73.305269269851124</c:v>
                </c:pt>
                <c:pt idx="34">
                  <c:v>-93.5374149659865</c:v>
                </c:pt>
                <c:pt idx="35">
                  <c:v>-114.18685121107228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D750-48AD-B1E0-18F6AE5B3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923560"/>
        <c:axId val="411927496"/>
      </c:scatterChart>
      <c:valAx>
        <c:axId val="411923560"/>
        <c:scaling>
          <c:orientation val="minMax"/>
          <c:max val="0.70000000000000007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Discount rate</a:t>
                </a:r>
              </a:p>
            </c:rich>
          </c:tx>
          <c:layout>
            <c:manualLayout>
              <c:xMode val="edge"/>
              <c:yMode val="edge"/>
              <c:x val="0.47327996500437447"/>
              <c:y val="0.90240667833187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7496"/>
        <c:crosses val="autoZero"/>
        <c:crossBetween val="midCat"/>
      </c:valAx>
      <c:valAx>
        <c:axId val="411927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Project NPV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128506853310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3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2607392825896769"/>
          <c:y val="0.7089114902303878"/>
          <c:w val="0.497851924759405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0603674540682"/>
          <c:y val="5.0925925925925923E-2"/>
          <c:w val="0.78313429571303583"/>
          <c:h val="0.7811184018664333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'Example 5'!$C$9</c:f>
              <c:strCache>
                <c:ptCount val="1"/>
                <c:pt idx="0">
                  <c:v>NPV Project C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'Example 5'!$B$10:$B$60</c:f>
              <c:numCache>
                <c:formatCode>0%</c:formatCode>
                <c:ptCount val="51"/>
                <c:pt idx="0">
                  <c:v>0</c:v>
                </c:pt>
                <c:pt idx="1">
                  <c:v>0.03</c:v>
                </c:pt>
                <c:pt idx="2">
                  <c:v>0.06</c:v>
                </c:pt>
                <c:pt idx="3">
                  <c:v>0.09</c:v>
                </c:pt>
                <c:pt idx="4">
                  <c:v>0.12</c:v>
                </c:pt>
                <c:pt idx="5">
                  <c:v>0.15</c:v>
                </c:pt>
                <c:pt idx="6">
                  <c:v>0.18</c:v>
                </c:pt>
                <c:pt idx="7">
                  <c:v>0.21</c:v>
                </c:pt>
                <c:pt idx="8">
                  <c:v>0.24</c:v>
                </c:pt>
                <c:pt idx="9">
                  <c:v>0.27</c:v>
                </c:pt>
                <c:pt idx="10">
                  <c:v>0.3</c:v>
                </c:pt>
                <c:pt idx="11">
                  <c:v>0.33</c:v>
                </c:pt>
                <c:pt idx="12">
                  <c:v>0.36</c:v>
                </c:pt>
                <c:pt idx="13">
                  <c:v>0.39</c:v>
                </c:pt>
                <c:pt idx="14">
                  <c:v>0.42</c:v>
                </c:pt>
                <c:pt idx="15">
                  <c:v>0.45</c:v>
                </c:pt>
                <c:pt idx="16">
                  <c:v>0.48</c:v>
                </c:pt>
                <c:pt idx="17">
                  <c:v>0.51</c:v>
                </c:pt>
                <c:pt idx="18">
                  <c:v>0.54</c:v>
                </c:pt>
                <c:pt idx="19">
                  <c:v>0.56999999999999995</c:v>
                </c:pt>
                <c:pt idx="20">
                  <c:v>0.6</c:v>
                </c:pt>
                <c:pt idx="21">
                  <c:v>0.63</c:v>
                </c:pt>
                <c:pt idx="22">
                  <c:v>0.66</c:v>
                </c:pt>
                <c:pt idx="23">
                  <c:v>0.69</c:v>
                </c:pt>
                <c:pt idx="24">
                  <c:v>0.72</c:v>
                </c:pt>
                <c:pt idx="25">
                  <c:v>0.75</c:v>
                </c:pt>
                <c:pt idx="26">
                  <c:v>0.78</c:v>
                </c:pt>
                <c:pt idx="27">
                  <c:v>0.81</c:v>
                </c:pt>
                <c:pt idx="28">
                  <c:v>0.84</c:v>
                </c:pt>
                <c:pt idx="29">
                  <c:v>0.87</c:v>
                </c:pt>
                <c:pt idx="30">
                  <c:v>0.9</c:v>
                </c:pt>
                <c:pt idx="31">
                  <c:v>0.93</c:v>
                </c:pt>
                <c:pt idx="32">
                  <c:v>0.96</c:v>
                </c:pt>
                <c:pt idx="33">
                  <c:v>0.99</c:v>
                </c:pt>
                <c:pt idx="34">
                  <c:v>1.02</c:v>
                </c:pt>
                <c:pt idx="35">
                  <c:v>1.05</c:v>
                </c:pt>
                <c:pt idx="36">
                  <c:v>1.08</c:v>
                </c:pt>
                <c:pt idx="37">
                  <c:v>1.1100000000000001</c:v>
                </c:pt>
                <c:pt idx="38">
                  <c:v>1.1399999999999999</c:v>
                </c:pt>
                <c:pt idx="39">
                  <c:v>1.17</c:v>
                </c:pt>
                <c:pt idx="40">
                  <c:v>1.2</c:v>
                </c:pt>
                <c:pt idx="41">
                  <c:v>1.23</c:v>
                </c:pt>
                <c:pt idx="42">
                  <c:v>1.26</c:v>
                </c:pt>
                <c:pt idx="43">
                  <c:v>1.29</c:v>
                </c:pt>
                <c:pt idx="44">
                  <c:v>1.32</c:v>
                </c:pt>
                <c:pt idx="45">
                  <c:v>1.35</c:v>
                </c:pt>
                <c:pt idx="46">
                  <c:v>1.38</c:v>
                </c:pt>
                <c:pt idx="47">
                  <c:v>1.41</c:v>
                </c:pt>
                <c:pt idx="48">
                  <c:v>1.44</c:v>
                </c:pt>
                <c:pt idx="49">
                  <c:v>1.47</c:v>
                </c:pt>
                <c:pt idx="50">
                  <c:v>1.5</c:v>
                </c:pt>
              </c:numCache>
            </c:numRef>
          </c:xVal>
          <c:yVal>
            <c:numRef>
              <c:f>'Example 5'!$C$10:$C$60</c:f>
              <c:numCache>
                <c:formatCode>#,##0</c:formatCode>
                <c:ptCount val="51"/>
                <c:pt idx="0">
                  <c:v>500</c:v>
                </c:pt>
                <c:pt idx="1">
                  <c:v>443.86841361108486</c:v>
                </c:pt>
                <c:pt idx="2">
                  <c:v>394.80242079031677</c:v>
                </c:pt>
                <c:pt idx="3">
                  <c:v>351.90640518474856</c:v>
                </c:pt>
                <c:pt idx="4">
                  <c:v>314.4132653061223</c:v>
                </c:pt>
                <c:pt idx="5">
                  <c:v>281.66351606805301</c:v>
                </c:pt>
                <c:pt idx="6">
                  <c:v>253.08819304797476</c:v>
                </c:pt>
                <c:pt idx="7">
                  <c:v>228.19479543747002</c:v>
                </c:pt>
                <c:pt idx="8">
                  <c:v>206.55567117585861</c:v>
                </c:pt>
                <c:pt idx="9">
                  <c:v>187.79837559675116</c:v>
                </c:pt>
                <c:pt idx="10">
                  <c:v>171.59763313609471</c:v>
                </c:pt>
                <c:pt idx="11">
                  <c:v>157.66860760924862</c:v>
                </c:pt>
                <c:pt idx="12">
                  <c:v>145.76124567474062</c:v>
                </c:pt>
                <c:pt idx="13">
                  <c:v>135.65550437347963</c:v>
                </c:pt>
                <c:pt idx="14">
                  <c:v>127.15731005752821</c:v>
                </c:pt>
                <c:pt idx="15">
                  <c:v>120.09512485136736</c:v>
                </c:pt>
                <c:pt idx="16">
                  <c:v>114.31701972242513</c:v>
                </c:pt>
                <c:pt idx="17">
                  <c:v>109.68817157142234</c:v>
                </c:pt>
                <c:pt idx="18">
                  <c:v>106.08871647832677</c:v>
                </c:pt>
                <c:pt idx="19">
                  <c:v>103.4119031198021</c:v>
                </c:pt>
                <c:pt idx="20">
                  <c:v>101.5625</c:v>
                </c:pt>
                <c:pt idx="21">
                  <c:v>100.45541796830889</c:v>
                </c:pt>
                <c:pt idx="22">
                  <c:v>100.01451589490489</c:v>
                </c:pt>
                <c:pt idx="23">
                  <c:v>100.17156262035644</c:v>
                </c:pt>
                <c:pt idx="24">
                  <c:v>100.86533261222291</c:v>
                </c:pt>
                <c:pt idx="25">
                  <c:v>102.04081632653072</c:v>
                </c:pt>
                <c:pt idx="26">
                  <c:v>103.64852922610783</c:v>
                </c:pt>
                <c:pt idx="27">
                  <c:v>105.64390586367938</c:v>
                </c:pt>
                <c:pt idx="28">
                  <c:v>107.98676748582238</c:v>
                </c:pt>
                <c:pt idx="29">
                  <c:v>110.64085332723266</c:v>
                </c:pt>
                <c:pt idx="30">
                  <c:v>113.57340720221612</c:v>
                </c:pt>
                <c:pt idx="31">
                  <c:v>116.75481220972381</c:v>
                </c:pt>
                <c:pt idx="32">
                  <c:v>120.15826738858811</c:v>
                </c:pt>
                <c:pt idx="33">
                  <c:v>123.75950102270144</c:v>
                </c:pt>
                <c:pt idx="34">
                  <c:v>127.53651602784043</c:v>
                </c:pt>
                <c:pt idx="35">
                  <c:v>131.46936347412259</c:v>
                </c:pt>
                <c:pt idx="36">
                  <c:v>135.53994082840234</c:v>
                </c:pt>
                <c:pt idx="37">
                  <c:v>139.73181195390941</c:v>
                </c:pt>
                <c:pt idx="38">
                  <c:v>144.03004629225256</c:v>
                </c:pt>
                <c:pt idx="39">
                  <c:v>148.42107498566543</c:v>
                </c:pt>
                <c:pt idx="40">
                  <c:v>152.89256198347107</c:v>
                </c:pt>
                <c:pt idx="41">
                  <c:v>157.433288423254</c:v>
                </c:pt>
                <c:pt idx="42">
                  <c:v>162.03304879003826</c:v>
                </c:pt>
                <c:pt idx="43">
                  <c:v>166.68255754085544</c:v>
                </c:pt>
                <c:pt idx="44">
                  <c:v>171.37336504161715</c:v>
                </c:pt>
                <c:pt idx="45">
                  <c:v>176.0977818017202</c:v>
                </c:pt>
                <c:pt idx="46">
                  <c:v>180.84881011228026</c:v>
                </c:pt>
                <c:pt idx="47">
                  <c:v>185.62008229885851</c:v>
                </c:pt>
                <c:pt idx="48">
                  <c:v>190.40580489115825</c:v>
                </c:pt>
                <c:pt idx="49">
                  <c:v>195.20070809224865</c:v>
                </c:pt>
                <c:pt idx="50">
                  <c:v>200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021E-4920-873C-993CA067AB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923560"/>
        <c:axId val="411927496"/>
      </c:scatterChart>
      <c:valAx>
        <c:axId val="411923560"/>
        <c:scaling>
          <c:orientation val="minMax"/>
          <c:max val="1.2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Discount rate</a:t>
                </a:r>
              </a:p>
            </c:rich>
          </c:tx>
          <c:layout>
            <c:manualLayout>
              <c:xMode val="edge"/>
              <c:yMode val="edge"/>
              <c:x val="0.47327996500437447"/>
              <c:y val="0.90240667833187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7496"/>
        <c:crossesAt val="0"/>
        <c:crossBetween val="midCat"/>
      </c:valAx>
      <c:valAx>
        <c:axId val="411927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Project NPV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128506853310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3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1496281714785657"/>
          <c:y val="0.19039267657942421"/>
          <c:w val="0.497851924759405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0603674540682"/>
          <c:y val="5.0925925925925923E-2"/>
          <c:w val="0.78313429571303583"/>
          <c:h val="0.7811184018664333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'Example 6'!$C$10</c:f>
              <c:strCache>
                <c:ptCount val="1"/>
                <c:pt idx="0">
                  <c:v>NPV Project E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'Example 6'!$B$11:$B$61</c:f>
              <c:numCache>
                <c:formatCode>0%</c:formatCode>
                <c:ptCount val="5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</c:numCache>
            </c:numRef>
          </c:xVal>
          <c:yVal>
            <c:numRef>
              <c:f>'Example 6'!$C$11:$C$61</c:f>
              <c:numCache>
                <c:formatCode>#,##0</c:formatCode>
                <c:ptCount val="51"/>
                <c:pt idx="0">
                  <c:v>600</c:v>
                </c:pt>
                <c:pt idx="1">
                  <c:v>576.31604744632887</c:v>
                </c:pt>
                <c:pt idx="2">
                  <c:v>553.24875048058425</c:v>
                </c:pt>
                <c:pt idx="3">
                  <c:v>530.77575643321711</c:v>
                </c:pt>
                <c:pt idx="4">
                  <c:v>508.87573964497028</c:v>
                </c:pt>
                <c:pt idx="5">
                  <c:v>487.52834467120169</c:v>
                </c:pt>
                <c:pt idx="6">
                  <c:v>466.71413314346728</c:v>
                </c:pt>
                <c:pt idx="7">
                  <c:v>446.41453402043817</c:v>
                </c:pt>
                <c:pt idx="8">
                  <c:v>426.61179698216711</c:v>
                </c:pt>
                <c:pt idx="9">
                  <c:v>407.28894874168827</c:v>
                </c:pt>
                <c:pt idx="10">
                  <c:v>388.4297520661155</c:v>
                </c:pt>
                <c:pt idx="11">
                  <c:v>370.01866731596442</c:v>
                </c:pt>
                <c:pt idx="12">
                  <c:v>352.04081632653038</c:v>
                </c:pt>
                <c:pt idx="13">
                  <c:v>334.4819484689483</c:v>
                </c:pt>
                <c:pt idx="14">
                  <c:v>317.32840874115095</c:v>
                </c:pt>
                <c:pt idx="15">
                  <c:v>300.56710775047281</c:v>
                </c:pt>
                <c:pt idx="16">
                  <c:v>284.18549346016653</c:v>
                </c:pt>
                <c:pt idx="17">
                  <c:v>268.17152458178111</c:v>
                </c:pt>
                <c:pt idx="18">
                  <c:v>252.51364550416565</c:v>
                </c:pt>
                <c:pt idx="19">
                  <c:v>237.20076265800435</c:v>
                </c:pt>
                <c:pt idx="20">
                  <c:v>222.2222222222224</c:v>
                </c:pt>
                <c:pt idx="21">
                  <c:v>207.56778908544516</c:v>
                </c:pt>
                <c:pt idx="22">
                  <c:v>193.22762698199404</c:v>
                </c:pt>
                <c:pt idx="23">
                  <c:v>179.19227972767544</c:v>
                </c:pt>
                <c:pt idx="24">
                  <c:v>165.45265348595194</c:v>
                </c:pt>
                <c:pt idx="25">
                  <c:v>152</c:v>
                </c:pt>
                <c:pt idx="26">
                  <c:v>138.82590073066262</c:v>
                </c:pt>
                <c:pt idx="27">
                  <c:v>125.92225184450376</c:v>
                </c:pt>
                <c:pt idx="28">
                  <c:v>113.28125</c:v>
                </c:pt>
                <c:pt idx="29">
                  <c:v>100.89537888348059</c:v>
                </c:pt>
                <c:pt idx="30">
                  <c:v>88.757396449703947</c:v>
                </c:pt>
                <c:pt idx="31">
                  <c:v>76.860322825009916</c:v>
                </c:pt>
                <c:pt idx="32">
                  <c:v>65.197428833792401</c:v>
                </c:pt>
                <c:pt idx="33">
                  <c:v>53.762225111651105</c:v>
                </c:pt>
                <c:pt idx="34">
                  <c:v>42.548451770995598</c:v>
                </c:pt>
                <c:pt idx="35">
                  <c:v>31.55006858710567</c:v>
                </c:pt>
                <c:pt idx="36">
                  <c:v>20.761245674740621</c:v>
                </c:pt>
                <c:pt idx="37">
                  <c:v>10.176354627310729</c:v>
                </c:pt>
                <c:pt idx="38">
                  <c:v>-0.21003990758231339</c:v>
                </c:pt>
                <c:pt idx="39">
                  <c:v>-10.403188240774398</c:v>
                </c:pt>
                <c:pt idx="40">
                  <c:v>-20.408163265305916</c:v>
                </c:pt>
                <c:pt idx="41">
                  <c:v>-30.229867712891519</c:v>
                </c:pt>
                <c:pt idx="42">
                  <c:v>-39.873041063280994</c:v>
                </c:pt>
                <c:pt idx="43">
                  <c:v>-49.342266125482979</c:v>
                </c:pt>
                <c:pt idx="44">
                  <c:v>-58.641975308641918</c:v>
                </c:pt>
                <c:pt idx="45">
                  <c:v>-67.776456599286576</c:v>
                </c:pt>
                <c:pt idx="46">
                  <c:v>-76.749859260649373</c:v>
                </c:pt>
                <c:pt idx="47">
                  <c:v>-85.566199268823198</c:v>
                </c:pt>
                <c:pt idx="48">
                  <c:v>-94.229364499634812</c:v>
                </c:pt>
                <c:pt idx="49">
                  <c:v>-102.74311967929373</c:v>
                </c:pt>
                <c:pt idx="50">
                  <c:v>-111.11111111111097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55D-47D2-86FB-7B0736A62618}"/>
            </c:ext>
          </c:extLst>
        </c:ser>
        <c:ser>
          <c:idx val="2"/>
          <c:order val="1"/>
          <c:tx>
            <c:strRef>
              <c:f>'Example 6'!$D$10</c:f>
              <c:strCache>
                <c:ptCount val="1"/>
                <c:pt idx="0">
                  <c:v>NPV Project F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'Example 6'!$B$11:$B$61</c:f>
              <c:numCache>
                <c:formatCode>0%</c:formatCode>
                <c:ptCount val="5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</c:numCache>
            </c:numRef>
          </c:xVal>
          <c:yVal>
            <c:numRef>
              <c:f>'Example 6'!$D$11:$D$61</c:f>
              <c:numCache>
                <c:formatCode>#,##0</c:formatCode>
                <c:ptCount val="51"/>
                <c:pt idx="0">
                  <c:v>5000</c:v>
                </c:pt>
                <c:pt idx="1">
                  <c:v>4703.9505930791092</c:v>
                </c:pt>
                <c:pt idx="2">
                  <c:v>4415.6093810073035</c:v>
                </c:pt>
                <c:pt idx="3">
                  <c:v>4134.6969554152129</c:v>
                </c:pt>
                <c:pt idx="4">
                  <c:v>3860.9467455621307</c:v>
                </c:pt>
                <c:pt idx="5">
                  <c:v>3594.1043083900222</c:v>
                </c:pt>
                <c:pt idx="6">
                  <c:v>3333.9266642933399</c:v>
                </c:pt>
                <c:pt idx="7">
                  <c:v>3080.1816752554769</c:v>
                </c:pt>
                <c:pt idx="8">
                  <c:v>2832.6474622770911</c:v>
                </c:pt>
                <c:pt idx="9">
                  <c:v>2591.1118592711027</c:v>
                </c:pt>
                <c:pt idx="10">
                  <c:v>2355.3719008264416</c:v>
                </c:pt>
                <c:pt idx="11">
                  <c:v>2125.2333414495552</c:v>
                </c:pt>
                <c:pt idx="12">
                  <c:v>1900.5102040816309</c:v>
                </c:pt>
                <c:pt idx="13">
                  <c:v>1681.0243558618531</c:v>
                </c:pt>
                <c:pt idx="14">
                  <c:v>1466.6051092643866</c:v>
                </c:pt>
                <c:pt idx="15">
                  <c:v>1257.0888468809098</c:v>
                </c:pt>
                <c:pt idx="16">
                  <c:v>1052.3186682520809</c:v>
                </c:pt>
                <c:pt idx="17">
                  <c:v>852.14405727226404</c:v>
                </c:pt>
                <c:pt idx="18">
                  <c:v>656.42056880207019</c:v>
                </c:pt>
                <c:pt idx="19">
                  <c:v>465.00953322505484</c:v>
                </c:pt>
                <c:pt idx="20">
                  <c:v>277.77777777778101</c:v>
                </c:pt>
                <c:pt idx="21">
                  <c:v>94.597363568063884</c:v>
                </c:pt>
                <c:pt idx="22">
                  <c:v>-84.65466272507183</c:v>
                </c:pt>
                <c:pt idx="23">
                  <c:v>-260.09650340406006</c:v>
                </c:pt>
                <c:pt idx="24">
                  <c:v>-431.84183142559777</c:v>
                </c:pt>
                <c:pt idx="25">
                  <c:v>-600</c:v>
                </c:pt>
                <c:pt idx="26">
                  <c:v>-764.6762408667164</c:v>
                </c:pt>
                <c:pt idx="27">
                  <c:v>-925.97185194370468</c:v>
                </c:pt>
                <c:pt idx="28">
                  <c:v>-1083.984375</c:v>
                </c:pt>
                <c:pt idx="29">
                  <c:v>-1238.8077639564945</c:v>
                </c:pt>
                <c:pt idx="30">
                  <c:v>-1390.5325443786987</c:v>
                </c:pt>
                <c:pt idx="31">
                  <c:v>-1539.245964687374</c:v>
                </c:pt>
                <c:pt idx="32">
                  <c:v>-1685.0321395775954</c:v>
                </c:pt>
                <c:pt idx="33">
                  <c:v>-1827.9721861043599</c:v>
                </c:pt>
                <c:pt idx="34">
                  <c:v>-1968.1443528625532</c:v>
                </c:pt>
                <c:pt idx="35">
                  <c:v>-2105.6241426611796</c:v>
                </c:pt>
                <c:pt idx="36">
                  <c:v>-2240.4844290657438</c:v>
                </c:pt>
                <c:pt idx="37">
                  <c:v>-2372.7955671586133</c:v>
                </c:pt>
                <c:pt idx="38">
                  <c:v>-2502.6254988447781</c:v>
                </c:pt>
                <c:pt idx="39">
                  <c:v>-2630.0398530096791</c:v>
                </c:pt>
                <c:pt idx="40">
                  <c:v>-2755.102040816324</c:v>
                </c:pt>
                <c:pt idx="41">
                  <c:v>-2877.8733464111465</c:v>
                </c:pt>
                <c:pt idx="42">
                  <c:v>-2998.4130132910141</c:v>
                </c:pt>
                <c:pt idx="43">
                  <c:v>-3116.7783265685339</c:v>
                </c:pt>
                <c:pt idx="44">
                  <c:v>-3233.0246913580231</c:v>
                </c:pt>
                <c:pt idx="45">
                  <c:v>-3347.2057074910808</c:v>
                </c:pt>
                <c:pt idx="46">
                  <c:v>-3459.3732407581156</c:v>
                </c:pt>
                <c:pt idx="47">
                  <c:v>-3569.5774908602907</c:v>
                </c:pt>
                <c:pt idx="48">
                  <c:v>-3677.8670562454354</c:v>
                </c:pt>
                <c:pt idx="49">
                  <c:v>-3784.2889959911718</c:v>
                </c:pt>
                <c:pt idx="50">
                  <c:v>-3888.8888888888887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55D-47D2-86FB-7B0736A626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923560"/>
        <c:axId val="411927496"/>
      </c:scatterChart>
      <c:valAx>
        <c:axId val="411923560"/>
        <c:scaling>
          <c:orientation val="minMax"/>
          <c:max val="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Discount rate</a:t>
                </a:r>
              </a:p>
            </c:rich>
          </c:tx>
          <c:layout>
            <c:manualLayout>
              <c:xMode val="edge"/>
              <c:yMode val="edge"/>
              <c:x val="0.47327996500437447"/>
              <c:y val="0.90240667833187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7496"/>
        <c:crossesAt val="0"/>
        <c:crossBetween val="midCat"/>
      </c:valAx>
      <c:valAx>
        <c:axId val="411927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Project NPV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128506853310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3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05286451725616"/>
          <c:y val="0.15273508981994308"/>
          <c:w val="0.497851924759405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0603674540682"/>
          <c:y val="5.0925925925925923E-2"/>
          <c:w val="0.78313429571303583"/>
          <c:h val="0.7811184018664333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'Example 7'!$C$10</c:f>
              <c:strCache>
                <c:ptCount val="1"/>
                <c:pt idx="0">
                  <c:v>NPV Project G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'Example 7'!$B$11:$B$61</c:f>
              <c:numCache>
                <c:formatCode>0%</c:formatCode>
                <c:ptCount val="5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</c:numCache>
            </c:numRef>
          </c:xVal>
          <c:yVal>
            <c:numRef>
              <c:f>'Example 7'!$C$11:$C$61</c:f>
              <c:numCache>
                <c:formatCode>#,##0</c:formatCode>
                <c:ptCount val="51"/>
                <c:pt idx="0">
                  <c:v>6000</c:v>
                </c:pt>
                <c:pt idx="1">
                  <c:v>5733.5555337711994</c:v>
                </c:pt>
                <c:pt idx="2">
                  <c:v>5474.0484429065727</c:v>
                </c:pt>
                <c:pt idx="3">
                  <c:v>5221.2272598736927</c:v>
                </c:pt>
                <c:pt idx="4">
                  <c:v>4974.8520710059202</c:v>
                </c:pt>
                <c:pt idx="5">
                  <c:v>4734.6938775510207</c:v>
                </c:pt>
                <c:pt idx="6">
                  <c:v>4500.5339978640077</c:v>
                </c:pt>
                <c:pt idx="7">
                  <c:v>4272.1635077299325</c:v>
                </c:pt>
                <c:pt idx="8">
                  <c:v>4049.3827160493802</c:v>
                </c:pt>
                <c:pt idx="9">
                  <c:v>3832.000673343995</c:v>
                </c:pt>
                <c:pt idx="10">
                  <c:v>3619.8347107437985</c:v>
                </c:pt>
                <c:pt idx="11">
                  <c:v>3412.7100073045985</c:v>
                </c:pt>
                <c:pt idx="12">
                  <c:v>3210.4591836734689</c:v>
                </c:pt>
                <c:pt idx="13">
                  <c:v>3012.9219202756685</c:v>
                </c:pt>
                <c:pt idx="14">
                  <c:v>2819.9445983379483</c:v>
                </c:pt>
                <c:pt idx="15">
                  <c:v>2631.3799621928192</c:v>
                </c:pt>
                <c:pt idx="16">
                  <c:v>2447.0868014268744</c:v>
                </c:pt>
                <c:pt idx="17">
                  <c:v>2266.9296515450369</c:v>
                </c:pt>
                <c:pt idx="18">
                  <c:v>2090.7785119218606</c:v>
                </c:pt>
                <c:pt idx="19">
                  <c:v>1918.5085799025492</c:v>
                </c:pt>
                <c:pt idx="20">
                  <c:v>1750</c:v>
                </c:pt>
                <c:pt idx="21">
                  <c:v>1585.1376272112557</c:v>
                </c:pt>
                <c:pt idx="22">
                  <c:v>1423.8108035474343</c:v>
                </c:pt>
                <c:pt idx="23">
                  <c:v>1265.9131469363474</c:v>
                </c:pt>
                <c:pt idx="24">
                  <c:v>1111.3423517169613</c:v>
                </c:pt>
                <c:pt idx="25">
                  <c:v>960</c:v>
                </c:pt>
                <c:pt idx="26">
                  <c:v>811.79138321995561</c:v>
                </c:pt>
                <c:pt idx="27">
                  <c:v>666.62533325066579</c:v>
                </c:pt>
                <c:pt idx="28">
                  <c:v>524.4140625</c:v>
                </c:pt>
                <c:pt idx="29">
                  <c:v>385.07301243915572</c:v>
                </c:pt>
                <c:pt idx="30">
                  <c:v>248.5207100591706</c:v>
                </c:pt>
                <c:pt idx="31">
                  <c:v>114.67863178136395</c:v>
                </c:pt>
                <c:pt idx="32">
                  <c:v>-16.528925619835718</c:v>
                </c:pt>
                <c:pt idx="33">
                  <c:v>-145.17496749392376</c:v>
                </c:pt>
                <c:pt idx="34">
                  <c:v>-271.32991757629861</c:v>
                </c:pt>
                <c:pt idx="35">
                  <c:v>-395.06172839506326</c:v>
                </c:pt>
                <c:pt idx="36">
                  <c:v>-516.43598615916744</c:v>
                </c:pt>
                <c:pt idx="37">
                  <c:v>-635.51601044275412</c:v>
                </c:pt>
                <c:pt idx="38">
                  <c:v>-752.36294896030086</c:v>
                </c:pt>
                <c:pt idx="39">
                  <c:v>-867.03586770871152</c:v>
                </c:pt>
                <c:pt idx="40">
                  <c:v>-979.59183673469306</c:v>
                </c:pt>
                <c:pt idx="41">
                  <c:v>-1090.0860117700304</c:v>
                </c:pt>
                <c:pt idx="42">
                  <c:v>-1198.571711961913</c:v>
                </c:pt>
                <c:pt idx="43">
                  <c:v>-1305.100493911681</c:v>
                </c:pt>
                <c:pt idx="44">
                  <c:v>-1409.7222222222226</c:v>
                </c:pt>
                <c:pt idx="45">
                  <c:v>-1512.4851367419742</c:v>
                </c:pt>
                <c:pt idx="46">
                  <c:v>-1613.4359166823051</c:v>
                </c:pt>
                <c:pt idx="47">
                  <c:v>-1712.6197417742605</c:v>
                </c:pt>
                <c:pt idx="48">
                  <c:v>-1810.0803506208922</c:v>
                </c:pt>
                <c:pt idx="49">
                  <c:v>-1905.8600963920544</c:v>
                </c:pt>
                <c:pt idx="50">
                  <c:v>-2000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F60B-430B-A3A5-5ECDBE143927}"/>
            </c:ext>
          </c:extLst>
        </c:ser>
        <c:ser>
          <c:idx val="2"/>
          <c:order val="1"/>
          <c:tx>
            <c:strRef>
              <c:f>'Example 7'!$D$10</c:f>
              <c:strCache>
                <c:ptCount val="1"/>
                <c:pt idx="0">
                  <c:v>NPV Project H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'Example 7'!$B$11:$B$61</c:f>
              <c:numCache>
                <c:formatCode>0%</c:formatCode>
                <c:ptCount val="5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</c:numCache>
            </c:numRef>
          </c:xVal>
          <c:yVal>
            <c:numRef>
              <c:f>'Example 7'!$D$11:$D$61</c:f>
              <c:numCache>
                <c:formatCode>#,##0</c:formatCode>
                <c:ptCount val="51"/>
                <c:pt idx="0">
                  <c:v>5000</c:v>
                </c:pt>
                <c:pt idx="1">
                  <c:v>4703.9505930791092</c:v>
                </c:pt>
                <c:pt idx="2">
                  <c:v>4415.6093810073035</c:v>
                </c:pt>
                <c:pt idx="3">
                  <c:v>4134.6969554152129</c:v>
                </c:pt>
                <c:pt idx="4">
                  <c:v>3860.9467455621307</c:v>
                </c:pt>
                <c:pt idx="5">
                  <c:v>3594.1043083900222</c:v>
                </c:pt>
                <c:pt idx="6">
                  <c:v>3333.9266642933399</c:v>
                </c:pt>
                <c:pt idx="7">
                  <c:v>3080.1816752554769</c:v>
                </c:pt>
                <c:pt idx="8">
                  <c:v>2832.6474622770911</c:v>
                </c:pt>
                <c:pt idx="9">
                  <c:v>2591.1118592711027</c:v>
                </c:pt>
                <c:pt idx="10">
                  <c:v>2355.3719008264416</c:v>
                </c:pt>
                <c:pt idx="11">
                  <c:v>2125.2333414495552</c:v>
                </c:pt>
                <c:pt idx="12">
                  <c:v>1900.5102040816309</c:v>
                </c:pt>
                <c:pt idx="13">
                  <c:v>1681.0243558618531</c:v>
                </c:pt>
                <c:pt idx="14">
                  <c:v>1466.6051092643866</c:v>
                </c:pt>
                <c:pt idx="15">
                  <c:v>1257.0888468809098</c:v>
                </c:pt>
                <c:pt idx="16">
                  <c:v>1052.3186682520809</c:v>
                </c:pt>
                <c:pt idx="17">
                  <c:v>852.14405727226404</c:v>
                </c:pt>
                <c:pt idx="18">
                  <c:v>656.42056880207019</c:v>
                </c:pt>
                <c:pt idx="19">
                  <c:v>465.00953322505484</c:v>
                </c:pt>
                <c:pt idx="20">
                  <c:v>277.77777777778101</c:v>
                </c:pt>
                <c:pt idx="21">
                  <c:v>94.597363568063884</c:v>
                </c:pt>
                <c:pt idx="22">
                  <c:v>-84.65466272507183</c:v>
                </c:pt>
                <c:pt idx="23">
                  <c:v>-260.09650340406006</c:v>
                </c:pt>
                <c:pt idx="24">
                  <c:v>-431.84183142559777</c:v>
                </c:pt>
                <c:pt idx="25">
                  <c:v>-600</c:v>
                </c:pt>
                <c:pt idx="26">
                  <c:v>-764.6762408667164</c:v>
                </c:pt>
                <c:pt idx="27">
                  <c:v>-925.97185194370468</c:v>
                </c:pt>
                <c:pt idx="28">
                  <c:v>-1083.984375</c:v>
                </c:pt>
                <c:pt idx="29">
                  <c:v>-1238.8077639564945</c:v>
                </c:pt>
                <c:pt idx="30">
                  <c:v>-1390.5325443786987</c:v>
                </c:pt>
                <c:pt idx="31">
                  <c:v>-1539.245964687374</c:v>
                </c:pt>
                <c:pt idx="32">
                  <c:v>-1685.0321395775954</c:v>
                </c:pt>
                <c:pt idx="33">
                  <c:v>-1827.9721861043599</c:v>
                </c:pt>
                <c:pt idx="34">
                  <c:v>-1968.1443528625532</c:v>
                </c:pt>
                <c:pt idx="35">
                  <c:v>-2105.6241426611796</c:v>
                </c:pt>
                <c:pt idx="36">
                  <c:v>-2240.4844290657438</c:v>
                </c:pt>
                <c:pt idx="37">
                  <c:v>-2372.7955671586133</c:v>
                </c:pt>
                <c:pt idx="38">
                  <c:v>-2502.6254988447781</c:v>
                </c:pt>
                <c:pt idx="39">
                  <c:v>-2630.0398530096791</c:v>
                </c:pt>
                <c:pt idx="40">
                  <c:v>-2755.102040816324</c:v>
                </c:pt>
                <c:pt idx="41">
                  <c:v>-2877.8733464111465</c:v>
                </c:pt>
                <c:pt idx="42">
                  <c:v>-2998.4130132910141</c:v>
                </c:pt>
                <c:pt idx="43">
                  <c:v>-3116.7783265685339</c:v>
                </c:pt>
                <c:pt idx="44">
                  <c:v>-3233.0246913580231</c:v>
                </c:pt>
                <c:pt idx="45">
                  <c:v>-3347.2057074910808</c:v>
                </c:pt>
                <c:pt idx="46">
                  <c:v>-3459.3732407581156</c:v>
                </c:pt>
                <c:pt idx="47">
                  <c:v>-3569.5774908602907</c:v>
                </c:pt>
                <c:pt idx="48">
                  <c:v>-3677.8670562454354</c:v>
                </c:pt>
                <c:pt idx="49">
                  <c:v>-3784.2889959911718</c:v>
                </c:pt>
                <c:pt idx="50">
                  <c:v>-3888.8888888888887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F60B-430B-A3A5-5ECDBE143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923560"/>
        <c:axId val="411927496"/>
      </c:scatterChart>
      <c:valAx>
        <c:axId val="411923560"/>
        <c:scaling>
          <c:orientation val="minMax"/>
          <c:max val="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Discount rate</a:t>
                </a:r>
              </a:p>
            </c:rich>
          </c:tx>
          <c:layout>
            <c:manualLayout>
              <c:xMode val="edge"/>
              <c:yMode val="edge"/>
              <c:x val="0.47327996500437447"/>
              <c:y val="0.90240667833187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7496"/>
        <c:crossesAt val="0"/>
        <c:crossBetween val="midCat"/>
      </c:valAx>
      <c:valAx>
        <c:axId val="411927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Project NPV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128506853310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3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05286451725616"/>
          <c:y val="0.15273508981994308"/>
          <c:w val="0.497851924759405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6470603674540682"/>
          <c:y val="5.0925925925925923E-2"/>
          <c:w val="0.78313429571303583"/>
          <c:h val="0.78111840186643333"/>
        </c:manualLayout>
      </c:layout>
      <c:scatterChart>
        <c:scatterStyle val="smoothMarker"/>
        <c:varyColors val="0"/>
        <c:ser>
          <c:idx val="1"/>
          <c:order val="0"/>
          <c:tx>
            <c:strRef>
              <c:f>'Example 8'!$C$10</c:f>
              <c:strCache>
                <c:ptCount val="1"/>
                <c:pt idx="0">
                  <c:v>NPV Project I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none"/>
          </c:marker>
          <c:xVal>
            <c:numRef>
              <c:f>'Example 8'!$B$11:$B$61</c:f>
              <c:numCache>
                <c:formatCode>0%</c:formatCode>
                <c:ptCount val="5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</c:numCache>
            </c:numRef>
          </c:xVal>
          <c:yVal>
            <c:numRef>
              <c:f>'Example 8'!$C$11:$C$61</c:f>
              <c:numCache>
                <c:formatCode>#,##0</c:formatCode>
                <c:ptCount val="51"/>
                <c:pt idx="0">
                  <c:v>6000</c:v>
                </c:pt>
                <c:pt idx="1">
                  <c:v>5733.5555337711994</c:v>
                </c:pt>
                <c:pt idx="2">
                  <c:v>5474.0484429065727</c:v>
                </c:pt>
                <c:pt idx="3">
                  <c:v>5221.2272598736927</c:v>
                </c:pt>
                <c:pt idx="4">
                  <c:v>4974.8520710059202</c:v>
                </c:pt>
                <c:pt idx="5">
                  <c:v>4734.6938775510207</c:v>
                </c:pt>
                <c:pt idx="6">
                  <c:v>4500.5339978640077</c:v>
                </c:pt>
                <c:pt idx="7">
                  <c:v>4272.1635077299325</c:v>
                </c:pt>
                <c:pt idx="8">
                  <c:v>4049.3827160493802</c:v>
                </c:pt>
                <c:pt idx="9">
                  <c:v>3832.000673343995</c:v>
                </c:pt>
                <c:pt idx="10">
                  <c:v>3619.8347107437985</c:v>
                </c:pt>
                <c:pt idx="11">
                  <c:v>3412.7100073045985</c:v>
                </c:pt>
                <c:pt idx="12">
                  <c:v>3210.4591836734689</c:v>
                </c:pt>
                <c:pt idx="13">
                  <c:v>3012.9219202756685</c:v>
                </c:pt>
                <c:pt idx="14">
                  <c:v>2819.9445983379483</c:v>
                </c:pt>
                <c:pt idx="15">
                  <c:v>2631.3799621928192</c:v>
                </c:pt>
                <c:pt idx="16">
                  <c:v>2447.0868014268744</c:v>
                </c:pt>
                <c:pt idx="17">
                  <c:v>2266.9296515450369</c:v>
                </c:pt>
                <c:pt idx="18">
                  <c:v>2090.7785119218606</c:v>
                </c:pt>
                <c:pt idx="19">
                  <c:v>1918.5085799025492</c:v>
                </c:pt>
                <c:pt idx="20">
                  <c:v>1750</c:v>
                </c:pt>
                <c:pt idx="21">
                  <c:v>1585.1376272112557</c:v>
                </c:pt>
                <c:pt idx="22">
                  <c:v>1423.8108035474343</c:v>
                </c:pt>
                <c:pt idx="23">
                  <c:v>1265.9131469363474</c:v>
                </c:pt>
                <c:pt idx="24">
                  <c:v>1111.3423517169613</c:v>
                </c:pt>
                <c:pt idx="25">
                  <c:v>960</c:v>
                </c:pt>
                <c:pt idx="26">
                  <c:v>811.79138321995561</c:v>
                </c:pt>
                <c:pt idx="27">
                  <c:v>666.62533325066579</c:v>
                </c:pt>
                <c:pt idx="28">
                  <c:v>524.4140625</c:v>
                </c:pt>
                <c:pt idx="29">
                  <c:v>385.07301243915572</c:v>
                </c:pt>
                <c:pt idx="30">
                  <c:v>248.5207100591706</c:v>
                </c:pt>
                <c:pt idx="31">
                  <c:v>114.67863178136395</c:v>
                </c:pt>
                <c:pt idx="32">
                  <c:v>-16.528925619835718</c:v>
                </c:pt>
                <c:pt idx="33">
                  <c:v>-145.17496749392376</c:v>
                </c:pt>
                <c:pt idx="34">
                  <c:v>-271.32991757629861</c:v>
                </c:pt>
                <c:pt idx="35">
                  <c:v>-395.06172839506326</c:v>
                </c:pt>
                <c:pt idx="36">
                  <c:v>-516.43598615916744</c:v>
                </c:pt>
                <c:pt idx="37">
                  <c:v>-635.51601044275412</c:v>
                </c:pt>
                <c:pt idx="38">
                  <c:v>-752.36294896030086</c:v>
                </c:pt>
                <c:pt idx="39">
                  <c:v>-867.03586770871152</c:v>
                </c:pt>
                <c:pt idx="40">
                  <c:v>-979.59183673469306</c:v>
                </c:pt>
                <c:pt idx="41">
                  <c:v>-1090.0860117700304</c:v>
                </c:pt>
                <c:pt idx="42">
                  <c:v>-1198.571711961913</c:v>
                </c:pt>
                <c:pt idx="43">
                  <c:v>-1305.100493911681</c:v>
                </c:pt>
                <c:pt idx="44">
                  <c:v>-1409.7222222222226</c:v>
                </c:pt>
                <c:pt idx="45">
                  <c:v>-1512.4851367419742</c:v>
                </c:pt>
                <c:pt idx="46">
                  <c:v>-1613.4359166823051</c:v>
                </c:pt>
                <c:pt idx="47">
                  <c:v>-1712.6197417742605</c:v>
                </c:pt>
                <c:pt idx="48">
                  <c:v>-1810.0803506208922</c:v>
                </c:pt>
                <c:pt idx="49">
                  <c:v>-1905.8600963920544</c:v>
                </c:pt>
                <c:pt idx="50">
                  <c:v>-2000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774C-4BBF-8394-0C6D4B11FD74}"/>
            </c:ext>
          </c:extLst>
        </c:ser>
        <c:ser>
          <c:idx val="2"/>
          <c:order val="1"/>
          <c:tx>
            <c:strRef>
              <c:f>'Example 8'!$D$10</c:f>
              <c:strCache>
                <c:ptCount val="1"/>
                <c:pt idx="0">
                  <c:v>NPV Project J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xVal>
            <c:numRef>
              <c:f>'Example 8'!$B$11:$B$61</c:f>
              <c:numCache>
                <c:formatCode>0%</c:formatCode>
                <c:ptCount val="51"/>
                <c:pt idx="0">
                  <c:v>0</c:v>
                </c:pt>
                <c:pt idx="1">
                  <c:v>0.01</c:v>
                </c:pt>
                <c:pt idx="2">
                  <c:v>0.02</c:v>
                </c:pt>
                <c:pt idx="3">
                  <c:v>0.03</c:v>
                </c:pt>
                <c:pt idx="4">
                  <c:v>0.04</c:v>
                </c:pt>
                <c:pt idx="5">
                  <c:v>0.05</c:v>
                </c:pt>
                <c:pt idx="6">
                  <c:v>0.06</c:v>
                </c:pt>
                <c:pt idx="7">
                  <c:v>7.0000000000000007E-2</c:v>
                </c:pt>
                <c:pt idx="8">
                  <c:v>0.08</c:v>
                </c:pt>
                <c:pt idx="9">
                  <c:v>0.09</c:v>
                </c:pt>
                <c:pt idx="10">
                  <c:v>0.1</c:v>
                </c:pt>
                <c:pt idx="11">
                  <c:v>0.11</c:v>
                </c:pt>
                <c:pt idx="12">
                  <c:v>0.12</c:v>
                </c:pt>
                <c:pt idx="13">
                  <c:v>0.13</c:v>
                </c:pt>
                <c:pt idx="14">
                  <c:v>0.14000000000000001</c:v>
                </c:pt>
                <c:pt idx="15">
                  <c:v>0.15</c:v>
                </c:pt>
                <c:pt idx="16">
                  <c:v>0.16</c:v>
                </c:pt>
                <c:pt idx="17">
                  <c:v>0.17</c:v>
                </c:pt>
                <c:pt idx="18">
                  <c:v>0.18</c:v>
                </c:pt>
                <c:pt idx="19">
                  <c:v>0.19</c:v>
                </c:pt>
                <c:pt idx="20">
                  <c:v>0.2</c:v>
                </c:pt>
                <c:pt idx="21">
                  <c:v>0.21</c:v>
                </c:pt>
                <c:pt idx="22">
                  <c:v>0.22</c:v>
                </c:pt>
                <c:pt idx="23">
                  <c:v>0.23</c:v>
                </c:pt>
                <c:pt idx="24">
                  <c:v>0.24</c:v>
                </c:pt>
                <c:pt idx="25">
                  <c:v>0.25</c:v>
                </c:pt>
                <c:pt idx="26">
                  <c:v>0.26</c:v>
                </c:pt>
                <c:pt idx="27">
                  <c:v>0.27</c:v>
                </c:pt>
                <c:pt idx="28">
                  <c:v>0.28000000000000003</c:v>
                </c:pt>
                <c:pt idx="29">
                  <c:v>0.28999999999999998</c:v>
                </c:pt>
                <c:pt idx="30">
                  <c:v>0.3</c:v>
                </c:pt>
                <c:pt idx="31">
                  <c:v>0.31</c:v>
                </c:pt>
                <c:pt idx="32">
                  <c:v>0.32</c:v>
                </c:pt>
                <c:pt idx="33">
                  <c:v>0.33</c:v>
                </c:pt>
                <c:pt idx="34">
                  <c:v>0.34</c:v>
                </c:pt>
                <c:pt idx="35">
                  <c:v>0.35</c:v>
                </c:pt>
                <c:pt idx="36">
                  <c:v>0.36</c:v>
                </c:pt>
                <c:pt idx="37">
                  <c:v>0.37</c:v>
                </c:pt>
                <c:pt idx="38">
                  <c:v>0.38</c:v>
                </c:pt>
                <c:pt idx="39">
                  <c:v>0.39</c:v>
                </c:pt>
                <c:pt idx="40">
                  <c:v>0.4</c:v>
                </c:pt>
                <c:pt idx="41">
                  <c:v>0.41</c:v>
                </c:pt>
                <c:pt idx="42">
                  <c:v>0.42</c:v>
                </c:pt>
                <c:pt idx="43">
                  <c:v>0.43</c:v>
                </c:pt>
                <c:pt idx="44">
                  <c:v>0.44</c:v>
                </c:pt>
                <c:pt idx="45">
                  <c:v>0.45</c:v>
                </c:pt>
                <c:pt idx="46">
                  <c:v>0.46</c:v>
                </c:pt>
                <c:pt idx="47">
                  <c:v>0.47</c:v>
                </c:pt>
                <c:pt idx="48">
                  <c:v>0.48</c:v>
                </c:pt>
                <c:pt idx="49">
                  <c:v>0.49</c:v>
                </c:pt>
                <c:pt idx="50">
                  <c:v>0.5</c:v>
                </c:pt>
              </c:numCache>
            </c:numRef>
          </c:xVal>
          <c:yVal>
            <c:numRef>
              <c:f>'Example 8'!$D$11:$D$61</c:f>
              <c:numCache>
                <c:formatCode>#,##0</c:formatCode>
                <c:ptCount val="51"/>
                <c:pt idx="0">
                  <c:v>10500</c:v>
                </c:pt>
                <c:pt idx="1">
                  <c:v>9840.440576963043</c:v>
                </c:pt>
                <c:pt idx="2">
                  <c:v>9210.5677882689233</c:v>
                </c:pt>
                <c:pt idx="3">
                  <c:v>8608.6823423753995</c:v>
                </c:pt>
                <c:pt idx="4">
                  <c:v>8033.200489572926</c:v>
                </c:pt>
                <c:pt idx="5">
                  <c:v>7482.645017838684</c:v>
                </c:pt>
                <c:pt idx="6">
                  <c:v>6955.6370350457109</c:v>
                </c:pt>
                <c:pt idx="7">
                  <c:v>6450.888461764167</c:v>
                </c:pt>
                <c:pt idx="8">
                  <c:v>5967.195166851383</c:v>
                </c:pt>
                <c:pt idx="9">
                  <c:v>5503.430685082727</c:v>
                </c:pt>
                <c:pt idx="10">
                  <c:v>5058.5404623380127</c:v>
                </c:pt>
                <c:pt idx="11">
                  <c:v>4631.5365794225909</c:v>
                </c:pt>
                <c:pt idx="12">
                  <c:v>4221.4929105525189</c:v>
                </c:pt>
                <c:pt idx="13">
                  <c:v>3827.5406769421788</c:v>
                </c:pt>
                <c:pt idx="14">
                  <c:v>3448.8643598630697</c:v>
                </c:pt>
                <c:pt idx="15">
                  <c:v>3084.6979410513122</c:v>
                </c:pt>
                <c:pt idx="16">
                  <c:v>2734.3214414755621</c:v>
                </c:pt>
                <c:pt idx="17">
                  <c:v>2397.0577322814715</c:v>
                </c:pt>
                <c:pt idx="18">
                  <c:v>2072.269594238538</c:v>
                </c:pt>
                <c:pt idx="19">
                  <c:v>1759.3570042656356</c:v>
                </c:pt>
                <c:pt idx="20">
                  <c:v>1457.7546296296296</c:v>
                </c:pt>
                <c:pt idx="21">
                  <c:v>1166.9295122243202</c:v>
                </c:pt>
                <c:pt idx="22">
                  <c:v>886.37892696620111</c:v>
                </c:pt>
                <c:pt idx="23">
                  <c:v>615.62839980942772</c:v>
                </c:pt>
                <c:pt idx="24">
                  <c:v>354.22987220263531</c:v>
                </c:pt>
                <c:pt idx="25">
                  <c:v>101.76000000000022</c:v>
                </c:pt>
                <c:pt idx="26">
                  <c:v>-142.18142408728272</c:v>
                </c:pt>
                <c:pt idx="27">
                  <c:v>-377.97293444373827</c:v>
                </c:pt>
                <c:pt idx="28">
                  <c:v>-605.97275197505951</c:v>
                </c:pt>
                <c:pt idx="29">
                  <c:v>-826.52004728231441</c:v>
                </c:pt>
                <c:pt idx="30">
                  <c:v>-1039.9361151435678</c:v>
                </c:pt>
                <c:pt idx="31">
                  <c:v>-1246.5254672116571</c:v>
                </c:pt>
                <c:pt idx="32">
                  <c:v>-1446.5768492474344</c:v>
                </c:pt>
                <c:pt idx="33">
                  <c:v>-1640.3641886729511</c:v>
                </c:pt>
                <c:pt idx="34">
                  <c:v>-1828.1474777433359</c:v>
                </c:pt>
                <c:pt idx="35">
                  <c:v>-2010.1735971945473</c:v>
                </c:pt>
                <c:pt idx="36">
                  <c:v>-2186.6770848226242</c:v>
                </c:pt>
                <c:pt idx="37">
                  <c:v>-2357.8808530844981</c:v>
                </c:pt>
                <c:pt idx="38">
                  <c:v>-2523.996859477269</c:v>
                </c:pt>
                <c:pt idx="39">
                  <c:v>-2685.2267331495514</c:v>
                </c:pt>
                <c:pt idx="40">
                  <c:v>-2841.7623609210441</c:v>
                </c:pt>
                <c:pt idx="41">
                  <c:v>-2993.786435634227</c:v>
                </c:pt>
                <c:pt idx="42">
                  <c:v>-3141.4729695304686</c:v>
                </c:pt>
                <c:pt idx="43">
                  <c:v>-3284.9877751321437</c:v>
                </c:pt>
                <c:pt idx="44">
                  <c:v>-3424.4889159188751</c:v>
                </c:pt>
                <c:pt idx="45">
                  <c:v>-3560.1271289092583</c:v>
                </c:pt>
                <c:pt idx="46">
                  <c:v>-3692.046221097391</c:v>
                </c:pt>
                <c:pt idx="47">
                  <c:v>-3820.3834415450883</c:v>
                </c:pt>
                <c:pt idx="48">
                  <c:v>-3945.269830794341</c:v>
                </c:pt>
                <c:pt idx="49">
                  <c:v>-4066.8305491396723</c:v>
                </c:pt>
                <c:pt idx="50">
                  <c:v>-4185.1851851851852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774C-4BBF-8394-0C6D4B11FD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11923560"/>
        <c:axId val="411927496"/>
      </c:scatterChart>
      <c:valAx>
        <c:axId val="411923560"/>
        <c:scaling>
          <c:orientation val="minMax"/>
          <c:max val="0.5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Discount rate</a:t>
                </a:r>
              </a:p>
            </c:rich>
          </c:tx>
          <c:layout>
            <c:manualLayout>
              <c:xMode val="edge"/>
              <c:yMode val="edge"/>
              <c:x val="0.47327996500437447"/>
              <c:y val="0.9024066783318751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%" sourceLinked="1"/>
        <c:majorTickMark val="cross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7496"/>
        <c:crossesAt val="0"/>
        <c:crossBetween val="midCat"/>
      </c:valAx>
      <c:valAx>
        <c:axId val="41192749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Project NPV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312850685331000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cross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1923560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6305286451725616"/>
          <c:y val="0.15273508981994308"/>
          <c:w val="0.4978519247594051"/>
          <c:h val="7.812554680664916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8</xdr:row>
      <xdr:rowOff>76498</xdr:rowOff>
    </xdr:from>
    <xdr:to>
      <xdr:col>12</xdr:col>
      <xdr:colOff>172640</xdr:colOff>
      <xdr:row>23</xdr:row>
      <xdr:rowOff>96143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7</xdr:row>
      <xdr:rowOff>76498</xdr:rowOff>
    </xdr:from>
    <xdr:to>
      <xdr:col>12</xdr:col>
      <xdr:colOff>172640</xdr:colOff>
      <xdr:row>22</xdr:row>
      <xdr:rowOff>96143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7</xdr:row>
      <xdr:rowOff>76498</xdr:rowOff>
    </xdr:from>
    <xdr:to>
      <xdr:col>12</xdr:col>
      <xdr:colOff>172640</xdr:colOff>
      <xdr:row>22</xdr:row>
      <xdr:rowOff>96143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113109</xdr:colOff>
      <xdr:row>9</xdr:row>
      <xdr:rowOff>162818</xdr:rowOff>
    </xdr:from>
    <xdr:to>
      <xdr:col>12</xdr:col>
      <xdr:colOff>142874</xdr:colOff>
      <xdr:row>25</xdr:row>
      <xdr:rowOff>893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113109</xdr:colOff>
      <xdr:row>9</xdr:row>
      <xdr:rowOff>162818</xdr:rowOff>
    </xdr:from>
    <xdr:to>
      <xdr:col>12</xdr:col>
      <xdr:colOff>142874</xdr:colOff>
      <xdr:row>25</xdr:row>
      <xdr:rowOff>893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113109</xdr:colOff>
      <xdr:row>9</xdr:row>
      <xdr:rowOff>162818</xdr:rowOff>
    </xdr:from>
    <xdr:to>
      <xdr:col>12</xdr:col>
      <xdr:colOff>142874</xdr:colOff>
      <xdr:row>25</xdr:row>
      <xdr:rowOff>893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customProperty" Target="../customProperty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0"/>
  <sheetViews>
    <sheetView tabSelected="1" zoomScale="145" zoomScaleNormal="145" workbookViewId="0">
      <selection activeCell="B5" sqref="B5"/>
    </sheetView>
  </sheetViews>
  <sheetFormatPr defaultColWidth="8.796875" defaultRowHeight="14.25" x14ac:dyDescent="0.45"/>
  <cols>
    <col min="1" max="1" width="3.796875" customWidth="1"/>
    <col min="2" max="2" width="19" customWidth="1"/>
    <col min="3" max="3" width="10.33203125" customWidth="1"/>
  </cols>
  <sheetData>
    <row r="2" spans="2:5" ht="18.5" customHeight="1" x14ac:dyDescent="0.45">
      <c r="B2" s="2"/>
      <c r="C2" s="3" t="s">
        <v>1</v>
      </c>
      <c r="D2" s="3" t="s">
        <v>2</v>
      </c>
      <c r="E2" s="3" t="s">
        <v>3</v>
      </c>
    </row>
    <row r="3" spans="2:5" ht="18.5" customHeight="1" x14ac:dyDescent="0.45">
      <c r="B3" s="4" t="s">
        <v>0</v>
      </c>
      <c r="C3" s="5">
        <v>-12000</v>
      </c>
      <c r="D3" s="5">
        <v>6000</v>
      </c>
      <c r="E3" s="5">
        <v>9000</v>
      </c>
    </row>
    <row r="4" spans="2:5" ht="18.5" customHeight="1" x14ac:dyDescent="0.45"/>
    <row r="5" spans="2:5" ht="18.5" customHeight="1" x14ac:dyDescent="0.45">
      <c r="B5" s="4" t="s">
        <v>4</v>
      </c>
      <c r="C5" s="6">
        <f>IRR(C3:E3)</f>
        <v>0.15138781886597652</v>
      </c>
    </row>
    <row r="8" spans="2:5" x14ac:dyDescent="0.45">
      <c r="C8" s="1"/>
    </row>
    <row r="10" spans="2:5" x14ac:dyDescent="0.45">
      <c r="C10" s="7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61"/>
  <sheetViews>
    <sheetView zoomScale="160" zoomScaleNormal="160" workbookViewId="0">
      <selection activeCell="J4" sqref="J4"/>
    </sheetView>
  </sheetViews>
  <sheetFormatPr defaultColWidth="9" defaultRowHeight="14.25" x14ac:dyDescent="0.45"/>
  <cols>
    <col min="1" max="16384" width="9" style="12"/>
  </cols>
  <sheetData>
    <row r="3" spans="2:6" x14ac:dyDescent="0.45">
      <c r="B3" s="10"/>
      <c r="C3" s="11" t="s">
        <v>1</v>
      </c>
      <c r="D3" s="11" t="s">
        <v>2</v>
      </c>
      <c r="E3" s="11" t="s">
        <v>3</v>
      </c>
      <c r="F3" s="8" t="s">
        <v>4</v>
      </c>
    </row>
    <row r="4" spans="2:6" x14ac:dyDescent="0.45">
      <c r="B4" s="13" t="s">
        <v>5</v>
      </c>
      <c r="C4" s="14">
        <v>-8000</v>
      </c>
      <c r="D4" s="14">
        <v>3000</v>
      </c>
      <c r="E4" s="14">
        <v>7000</v>
      </c>
      <c r="F4" s="9">
        <f>IRR(C4:E4)</f>
        <v>0.1415210951546011</v>
      </c>
    </row>
    <row r="5" spans="2:6" x14ac:dyDescent="0.45">
      <c r="B5" s="13" t="s">
        <v>6</v>
      </c>
      <c r="C5" s="14">
        <v>7000</v>
      </c>
      <c r="D5" s="14">
        <v>-5000</v>
      </c>
      <c r="E5" s="14">
        <v>-6000</v>
      </c>
      <c r="F5" s="9">
        <f>IRR(C5:E5)</f>
        <v>0.34946028496069803</v>
      </c>
    </row>
    <row r="10" spans="2:6" x14ac:dyDescent="0.45">
      <c r="B10" s="12" t="s">
        <v>7</v>
      </c>
      <c r="C10" s="12" t="s">
        <v>8</v>
      </c>
      <c r="D10" s="12" t="s">
        <v>9</v>
      </c>
    </row>
    <row r="11" spans="2:6" x14ac:dyDescent="0.45">
      <c r="B11" s="15">
        <v>0</v>
      </c>
      <c r="C11" s="16">
        <f>NPV($B11,$D$4:$E$4)+$C$4</f>
        <v>2000</v>
      </c>
      <c r="D11" s="16">
        <f>NPV($B11,$D$5:$E$5)+$C$5</f>
        <v>-4000</v>
      </c>
    </row>
    <row r="12" spans="2:6" x14ac:dyDescent="0.45">
      <c r="B12" s="15">
        <v>0.01</v>
      </c>
      <c r="C12" s="16">
        <f t="shared" ref="C12:C61" si="0">NPV($B12,$D$4:$E$4)+$C$4</f>
        <v>1832.3693755514159</v>
      </c>
      <c r="D12" s="16">
        <f t="shared" ref="D12:D61" si="1">NPV($B12,$D$5:$E$5)+$C$5</f>
        <v>-3832.271345946474</v>
      </c>
    </row>
    <row r="13" spans="2:6" x14ac:dyDescent="0.45">
      <c r="B13" s="15">
        <v>0.02</v>
      </c>
      <c r="C13" s="16">
        <f t="shared" si="0"/>
        <v>1669.3579392541342</v>
      </c>
      <c r="D13" s="16">
        <f t="shared" si="1"/>
        <v>-3668.9734717416377</v>
      </c>
    </row>
    <row r="14" spans="2:6" x14ac:dyDescent="0.45">
      <c r="B14" s="15">
        <v>0.03</v>
      </c>
      <c r="C14" s="16">
        <f t="shared" si="0"/>
        <v>1510.7927231595822</v>
      </c>
      <c r="D14" s="16">
        <f t="shared" si="1"/>
        <v>-3509.94438684136</v>
      </c>
    </row>
    <row r="15" spans="2:6" x14ac:dyDescent="0.45">
      <c r="B15" s="15">
        <v>0.04</v>
      </c>
      <c r="C15" s="16">
        <f t="shared" si="0"/>
        <v>1356.5088757396443</v>
      </c>
      <c r="D15" s="16">
        <f t="shared" si="1"/>
        <v>-3355.0295857988167</v>
      </c>
    </row>
    <row r="16" spans="2:6" x14ac:dyDescent="0.45">
      <c r="B16" s="15">
        <v>0.05</v>
      </c>
      <c r="C16" s="16">
        <f t="shared" si="0"/>
        <v>1206.3492063492049</v>
      </c>
      <c r="D16" s="16">
        <f t="shared" si="1"/>
        <v>-3204.0816326530603</v>
      </c>
    </row>
    <row r="17" spans="2:4" x14ac:dyDescent="0.45">
      <c r="B17" s="15">
        <v>0.06</v>
      </c>
      <c r="C17" s="16">
        <f t="shared" si="0"/>
        <v>1060.1637593449614</v>
      </c>
      <c r="D17" s="16">
        <f t="shared" si="1"/>
        <v>-3056.9597721609098</v>
      </c>
    </row>
    <row r="18" spans="2:4" x14ac:dyDescent="0.45">
      <c r="B18" s="15">
        <v>7.0000000000000007E-2</v>
      </c>
      <c r="C18" s="16">
        <f t="shared" si="0"/>
        <v>917.80941566948968</v>
      </c>
      <c r="D18" s="16">
        <f t="shared" si="1"/>
        <v>-2913.5295659009516</v>
      </c>
    </row>
    <row r="19" spans="2:4" x14ac:dyDescent="0.45">
      <c r="B19" s="15">
        <v>0.08</v>
      </c>
      <c r="C19" s="16">
        <f t="shared" si="0"/>
        <v>779.1495198902594</v>
      </c>
      <c r="D19" s="16">
        <f t="shared" si="1"/>
        <v>-2773.6625514403277</v>
      </c>
    </row>
    <row r="20" spans="2:4" x14ac:dyDescent="0.45">
      <c r="B20" s="15">
        <v>0.09</v>
      </c>
      <c r="C20" s="16">
        <f t="shared" si="0"/>
        <v>644.05353084757007</v>
      </c>
      <c r="D20" s="16">
        <f t="shared" si="1"/>
        <v>-2637.2359229021113</v>
      </c>
    </row>
    <row r="21" spans="2:4" x14ac:dyDescent="0.45">
      <c r="B21" s="15">
        <v>0.1</v>
      </c>
      <c r="C21" s="16">
        <f t="shared" si="0"/>
        <v>512.39669421487633</v>
      </c>
      <c r="D21" s="16">
        <f t="shared" si="1"/>
        <v>-2504.1322314049576</v>
      </c>
    </row>
    <row r="22" spans="2:4" x14ac:dyDescent="0.45">
      <c r="B22" s="15">
        <v>0.11</v>
      </c>
      <c r="C22" s="16">
        <f t="shared" si="0"/>
        <v>384.05973541108506</v>
      </c>
      <c r="D22" s="16">
        <f t="shared" si="1"/>
        <v>-2374.2391039688318</v>
      </c>
    </row>
    <row r="23" spans="2:4" x14ac:dyDescent="0.45">
      <c r="B23" s="15">
        <v>0.12</v>
      </c>
      <c r="C23" s="16">
        <f t="shared" si="0"/>
        <v>258.92857142857065</v>
      </c>
      <c r="D23" s="16">
        <f t="shared" si="1"/>
        <v>-2247.4489795918362</v>
      </c>
    </row>
    <row r="24" spans="2:4" x14ac:dyDescent="0.45">
      <c r="B24" s="15">
        <v>0.13</v>
      </c>
      <c r="C24" s="16">
        <f t="shared" si="0"/>
        <v>136.89404025374097</v>
      </c>
      <c r="D24" s="16">
        <f t="shared" si="1"/>
        <v>-2123.6588613047224</v>
      </c>
    </row>
    <row r="25" spans="2:4" x14ac:dyDescent="0.45">
      <c r="B25" s="15">
        <v>0.14000000000000001</v>
      </c>
      <c r="C25" s="16">
        <f t="shared" si="0"/>
        <v>17.851646660508777</v>
      </c>
      <c r="D25" s="16">
        <f t="shared" si="1"/>
        <v>-2002.7700831024922</v>
      </c>
    </row>
    <row r="26" spans="2:4" x14ac:dyDescent="0.45">
      <c r="B26" s="15">
        <v>0.15</v>
      </c>
      <c r="C26" s="16">
        <f t="shared" si="0"/>
        <v>-98.298676748579965</v>
      </c>
      <c r="D26" s="16">
        <f t="shared" si="1"/>
        <v>-1884.6880907372415</v>
      </c>
    </row>
    <row r="27" spans="2:4" x14ac:dyDescent="0.45">
      <c r="B27" s="15">
        <v>0.16</v>
      </c>
      <c r="C27" s="16">
        <f t="shared" si="0"/>
        <v>-211.65279429250768</v>
      </c>
      <c r="D27" s="16">
        <f t="shared" si="1"/>
        <v>-1769.3222354340087</v>
      </c>
    </row>
    <row r="28" spans="2:4" x14ac:dyDescent="0.45">
      <c r="B28" s="15">
        <v>0.17</v>
      </c>
      <c r="C28" s="16">
        <f t="shared" si="0"/>
        <v>-322.30257871283357</v>
      </c>
      <c r="D28" s="16">
        <f t="shared" si="1"/>
        <v>-1656.5855796625037</v>
      </c>
    </row>
    <row r="29" spans="2:4" x14ac:dyDescent="0.45">
      <c r="B29" s="15">
        <v>0.18</v>
      </c>
      <c r="C29" s="16">
        <f t="shared" si="0"/>
        <v>-430.33611031312739</v>
      </c>
      <c r="D29" s="16">
        <f t="shared" si="1"/>
        <v>-1546.3947141625977</v>
      </c>
    </row>
    <row r="30" spans="2:4" x14ac:dyDescent="0.45">
      <c r="B30" s="15">
        <v>0.19</v>
      </c>
      <c r="C30" s="16">
        <f t="shared" si="0"/>
        <v>-535.83786455758582</v>
      </c>
      <c r="D30" s="16">
        <f t="shared" si="1"/>
        <v>-1438.6695854812515</v>
      </c>
    </row>
    <row r="31" spans="2:4" x14ac:dyDescent="0.45">
      <c r="B31" s="15">
        <v>0.2</v>
      </c>
      <c r="C31" s="16">
        <f t="shared" si="0"/>
        <v>-638.88888888888778</v>
      </c>
      <c r="D31" s="16">
        <f t="shared" si="1"/>
        <v>-1333.3333333333339</v>
      </c>
    </row>
    <row r="32" spans="2:4" x14ac:dyDescent="0.45">
      <c r="B32" s="15">
        <v>0.21</v>
      </c>
      <c r="C32" s="16">
        <f t="shared" si="0"/>
        <v>-739.56696946929878</v>
      </c>
      <c r="D32" s="16">
        <f t="shared" si="1"/>
        <v>-1230.3121371491015</v>
      </c>
    </row>
    <row r="33" spans="2:4" x14ac:dyDescent="0.45">
      <c r="B33" s="15">
        <v>0.22</v>
      </c>
      <c r="C33" s="16">
        <f t="shared" si="0"/>
        <v>-837.94678849771572</v>
      </c>
      <c r="D33" s="16">
        <f t="shared" si="1"/>
        <v>-1129.5350712174159</v>
      </c>
    </row>
    <row r="34" spans="2:4" x14ac:dyDescent="0.45">
      <c r="B34" s="15">
        <v>0.23</v>
      </c>
      <c r="C34" s="16">
        <f t="shared" si="0"/>
        <v>-934.10007270804363</v>
      </c>
      <c r="D34" s="16">
        <f t="shared" si="1"/>
        <v>-1030.9339678762644</v>
      </c>
    </row>
    <row r="35" spans="2:4" x14ac:dyDescent="0.45">
      <c r="B35" s="15">
        <v>0.24</v>
      </c>
      <c r="C35" s="16">
        <f t="shared" si="0"/>
        <v>-1028.0957336108231</v>
      </c>
      <c r="D35" s="16">
        <f t="shared" si="1"/>
        <v>-934.44328824141576</v>
      </c>
    </row>
    <row r="36" spans="2:4" x14ac:dyDescent="0.45">
      <c r="B36" s="15">
        <v>0.25</v>
      </c>
      <c r="C36" s="16">
        <f t="shared" si="0"/>
        <v>-1120</v>
      </c>
      <c r="D36" s="16">
        <f t="shared" si="1"/>
        <v>-840</v>
      </c>
    </row>
    <row r="37" spans="2:4" x14ac:dyDescent="0.45">
      <c r="B37" s="15">
        <v>0.26</v>
      </c>
      <c r="C37" s="16">
        <f t="shared" si="0"/>
        <v>-1209.8765432098771</v>
      </c>
      <c r="D37" s="16">
        <f t="shared" si="1"/>
        <v>-747.54346182917561</v>
      </c>
    </row>
    <row r="38" spans="2:4" x14ac:dyDescent="0.45">
      <c r="B38" s="15">
        <v>0.27</v>
      </c>
      <c r="C38" s="16">
        <f t="shared" si="0"/>
        <v>-1297.7865955731913</v>
      </c>
      <c r="D38" s="16">
        <f t="shared" si="1"/>
        <v>-657.01531403062745</v>
      </c>
    </row>
    <row r="39" spans="2:4" x14ac:dyDescent="0.45">
      <c r="B39" s="15">
        <v>0.28000000000000003</v>
      </c>
      <c r="C39" s="16">
        <f t="shared" si="0"/>
        <v>-1383.7890625</v>
      </c>
      <c r="D39" s="16">
        <f t="shared" si="1"/>
        <v>-568.359375</v>
      </c>
    </row>
    <row r="40" spans="2:4" x14ac:dyDescent="0.45">
      <c r="B40" s="15">
        <v>0.28999999999999998</v>
      </c>
      <c r="C40" s="16">
        <f t="shared" si="0"/>
        <v>-1467.9406285679952</v>
      </c>
      <c r="D40" s="16">
        <f t="shared" si="1"/>
        <v>-481.52154317649274</v>
      </c>
    </row>
    <row r="41" spans="2:4" x14ac:dyDescent="0.45">
      <c r="B41" s="15">
        <v>0.3</v>
      </c>
      <c r="C41" s="16">
        <f t="shared" si="0"/>
        <v>-1550.2958579881661</v>
      </c>
      <c r="D41" s="16">
        <f t="shared" si="1"/>
        <v>-396.4497041420118</v>
      </c>
    </row>
    <row r="42" spans="2:4" x14ac:dyDescent="0.45">
      <c r="B42" s="15">
        <v>0.31</v>
      </c>
      <c r="C42" s="16">
        <f t="shared" si="0"/>
        <v>-1630.9072897849774</v>
      </c>
      <c r="D42" s="16">
        <f t="shared" si="1"/>
        <v>-313.09364256162098</v>
      </c>
    </row>
    <row r="43" spans="2:4" x14ac:dyDescent="0.45">
      <c r="B43" s="15">
        <v>0.32</v>
      </c>
      <c r="C43" s="16">
        <f t="shared" si="0"/>
        <v>-1709.8255280073454</v>
      </c>
      <c r="D43" s="16">
        <f t="shared" si="1"/>
        <v>-231.40495867768459</v>
      </c>
    </row>
    <row r="44" spans="2:4" x14ac:dyDescent="0.45">
      <c r="B44" s="15">
        <v>0.33</v>
      </c>
      <c r="C44" s="16">
        <f t="shared" si="0"/>
        <v>-1787.0993272655332</v>
      </c>
      <c r="D44" s="16">
        <f t="shared" si="1"/>
        <v>-151.33698908926362</v>
      </c>
    </row>
    <row r="45" spans="2:4" x14ac:dyDescent="0.45">
      <c r="B45" s="15">
        <v>0.34</v>
      </c>
      <c r="C45" s="16">
        <f t="shared" si="0"/>
        <v>-1862.7756738694588</v>
      </c>
      <c r="D45" s="16">
        <f t="shared" si="1"/>
        <v>-72.844731566048722</v>
      </c>
    </row>
    <row r="46" spans="2:4" x14ac:dyDescent="0.45">
      <c r="B46" s="15">
        <v>0.35</v>
      </c>
      <c r="C46" s="16">
        <f t="shared" si="0"/>
        <v>-1936.8998628257896</v>
      </c>
      <c r="D46" s="16">
        <f t="shared" si="1"/>
        <v>4.115226337448803</v>
      </c>
    </row>
    <row r="47" spans="2:4" x14ac:dyDescent="0.45">
      <c r="B47" s="15">
        <v>0.36</v>
      </c>
      <c r="C47" s="16">
        <f t="shared" si="0"/>
        <v>-2009.5155709342553</v>
      </c>
      <c r="D47" s="16">
        <f t="shared" si="1"/>
        <v>79.584775086504123</v>
      </c>
    </row>
    <row r="48" spans="2:4" x14ac:dyDescent="0.45">
      <c r="B48" s="15">
        <v>0.37</v>
      </c>
      <c r="C48" s="16">
        <f t="shared" si="0"/>
        <v>-2080.66492620811</v>
      </c>
      <c r="D48" s="16">
        <f t="shared" si="1"/>
        <v>153.60434759443797</v>
      </c>
    </row>
    <row r="49" spans="2:4" x14ac:dyDescent="0.45">
      <c r="B49" s="15">
        <v>0.38</v>
      </c>
      <c r="C49" s="16">
        <f t="shared" si="0"/>
        <v>-2150.3885738290273</v>
      </c>
      <c r="D49" s="16">
        <f t="shared" si="1"/>
        <v>226.21298046628817</v>
      </c>
    </row>
    <row r="50" spans="2:4" x14ac:dyDescent="0.45">
      <c r="B50" s="15">
        <v>0.39</v>
      </c>
      <c r="C50" s="16">
        <f t="shared" si="0"/>
        <v>-2218.7257388333946</v>
      </c>
      <c r="D50" s="16">
        <f t="shared" si="1"/>
        <v>297.44837223746254</v>
      </c>
    </row>
    <row r="51" spans="2:4" x14ac:dyDescent="0.45">
      <c r="B51" s="15">
        <v>0.4</v>
      </c>
      <c r="C51" s="16">
        <f t="shared" si="0"/>
        <v>-2285.7142857142853</v>
      </c>
      <c r="D51" s="16">
        <f t="shared" si="1"/>
        <v>367.34693877550944</v>
      </c>
    </row>
    <row r="52" spans="2:4" x14ac:dyDescent="0.45">
      <c r="B52" s="15">
        <v>0.41</v>
      </c>
      <c r="C52" s="16">
        <f t="shared" si="0"/>
        <v>-2351.3907751119159</v>
      </c>
      <c r="D52" s="16">
        <f t="shared" si="1"/>
        <v>435.94386600271537</v>
      </c>
    </row>
    <row r="53" spans="2:4" x14ac:dyDescent="0.45">
      <c r="B53" s="15">
        <v>0.42</v>
      </c>
      <c r="C53" s="16">
        <f t="shared" si="0"/>
        <v>-2415.7905177544135</v>
      </c>
      <c r="D53" s="16">
        <f t="shared" si="1"/>
        <v>503.27316008728303</v>
      </c>
    </row>
    <row r="54" spans="2:4" x14ac:dyDescent="0.45">
      <c r="B54" s="15">
        <v>0.43</v>
      </c>
      <c r="C54" s="16">
        <f t="shared" si="0"/>
        <v>-2478.9476258007726</v>
      </c>
      <c r="D54" s="16">
        <f t="shared" si="1"/>
        <v>569.36769524182091</v>
      </c>
    </row>
    <row r="55" spans="2:4" x14ac:dyDescent="0.45">
      <c r="B55" s="15">
        <v>0.44</v>
      </c>
      <c r="C55" s="16">
        <f t="shared" si="0"/>
        <v>-2540.8950617283945</v>
      </c>
      <c r="D55" s="16">
        <f t="shared" si="1"/>
        <v>634.25925925925822</v>
      </c>
    </row>
    <row r="56" spans="2:4" x14ac:dyDescent="0.45">
      <c r="B56" s="15">
        <v>0.45</v>
      </c>
      <c r="C56" s="16">
        <f t="shared" si="0"/>
        <v>-2601.6646848989294</v>
      </c>
      <c r="D56" s="16">
        <f t="shared" si="1"/>
        <v>697.97859690844143</v>
      </c>
    </row>
    <row r="57" spans="2:4" x14ac:dyDescent="0.45">
      <c r="B57" s="15">
        <v>0.46</v>
      </c>
      <c r="C57" s="16">
        <f t="shared" si="0"/>
        <v>-2661.2872959279412</v>
      </c>
      <c r="D57" s="16">
        <f t="shared" si="1"/>
        <v>760.55545130418432</v>
      </c>
    </row>
    <row r="58" spans="2:4" x14ac:dyDescent="0.45">
      <c r="B58" s="15">
        <v>0.47</v>
      </c>
      <c r="C58" s="16">
        <f t="shared" si="0"/>
        <v>-2719.7926789763524</v>
      </c>
      <c r="D58" s="16">
        <f t="shared" si="1"/>
        <v>822.01860335971105</v>
      </c>
    </row>
    <row r="59" spans="2:4" x14ac:dyDescent="0.45">
      <c r="B59" s="15">
        <v>0.48</v>
      </c>
      <c r="C59" s="16">
        <f t="shared" si="0"/>
        <v>-2777.2096420745065</v>
      </c>
      <c r="D59" s="16">
        <f t="shared" si="1"/>
        <v>882.39590942293671</v>
      </c>
    </row>
    <row r="60" spans="2:4" x14ac:dyDescent="0.45">
      <c r="B60" s="15">
        <v>0.49</v>
      </c>
      <c r="C60" s="16">
        <f t="shared" si="0"/>
        <v>-2833.5660555830818</v>
      </c>
      <c r="D60" s="16">
        <f t="shared" si="1"/>
        <v>941.71433719201832</v>
      </c>
    </row>
    <row r="61" spans="2:4" x14ac:dyDescent="0.45">
      <c r="B61" s="15">
        <v>0.5</v>
      </c>
      <c r="C61" s="16">
        <f t="shared" si="0"/>
        <v>-2888.8888888888887</v>
      </c>
      <c r="D61" s="16">
        <f t="shared" si="1"/>
        <v>1000</v>
      </c>
    </row>
  </sheetData>
  <pageMargins left="0.7" right="0.7" top="0.75" bottom="0.75" header="0.3" footer="0.3"/>
  <customProperties>
    <customPr name="SSC_SHEET_GUID" r:id="rId1"/>
  </customPropertie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60"/>
  <sheetViews>
    <sheetView zoomScale="160" zoomScaleNormal="160" workbookViewId="0">
      <selection activeCell="F5" sqref="F5"/>
    </sheetView>
  </sheetViews>
  <sheetFormatPr defaultColWidth="9" defaultRowHeight="14.25" x14ac:dyDescent="0.45"/>
  <cols>
    <col min="1" max="16384" width="9" style="12"/>
  </cols>
  <sheetData>
    <row r="3" spans="2:6" x14ac:dyDescent="0.45">
      <c r="B3" s="10"/>
      <c r="C3" s="11" t="s">
        <v>1</v>
      </c>
      <c r="D3" s="11" t="s">
        <v>2</v>
      </c>
      <c r="E3" s="11" t="s">
        <v>3</v>
      </c>
      <c r="F3" s="8" t="s">
        <v>4</v>
      </c>
    </row>
    <row r="4" spans="2:6" x14ac:dyDescent="0.45">
      <c r="B4" s="13" t="s">
        <v>12</v>
      </c>
      <c r="C4" s="14">
        <v>-5000</v>
      </c>
      <c r="D4" s="14">
        <v>13600</v>
      </c>
      <c r="E4" s="14">
        <v>-9000</v>
      </c>
      <c r="F4" s="17">
        <f>IRR(C4:E4)</f>
        <v>0.13728942548673517</v>
      </c>
    </row>
    <row r="9" spans="2:6" x14ac:dyDescent="0.45">
      <c r="B9" s="12" t="s">
        <v>7</v>
      </c>
      <c r="C9" s="12" t="s">
        <v>10</v>
      </c>
    </row>
    <row r="10" spans="2:6" x14ac:dyDescent="0.45">
      <c r="B10" s="15">
        <v>0</v>
      </c>
      <c r="C10" s="16">
        <f>NPV($B10,$D$4:$E$4)+$C$4</f>
        <v>-400</v>
      </c>
      <c r="D10" s="16"/>
    </row>
    <row r="11" spans="2:6" x14ac:dyDescent="0.45">
      <c r="B11" s="15">
        <v>0.02</v>
      </c>
      <c r="C11" s="16">
        <f t="shared" ref="C11:C60" si="0">NPV($B11,$D$4:$E$4)+$C$4</f>
        <v>-317.18569780853613</v>
      </c>
      <c r="D11" s="16"/>
    </row>
    <row r="12" spans="2:6" x14ac:dyDescent="0.45">
      <c r="B12" s="15">
        <v>0.04</v>
      </c>
      <c r="C12" s="16">
        <f t="shared" si="0"/>
        <v>-244.08284023668693</v>
      </c>
      <c r="D12" s="16"/>
    </row>
    <row r="13" spans="2:6" x14ac:dyDescent="0.45">
      <c r="B13" s="15">
        <v>0.06</v>
      </c>
      <c r="C13" s="16">
        <f t="shared" si="0"/>
        <v>-179.77928088287626</v>
      </c>
      <c r="D13" s="16"/>
    </row>
    <row r="14" spans="2:6" x14ac:dyDescent="0.45">
      <c r="B14" s="15">
        <v>0.08</v>
      </c>
      <c r="C14" s="16">
        <f t="shared" si="0"/>
        <v>-123.4567901234559</v>
      </c>
      <c r="D14" s="16"/>
    </row>
    <row r="15" spans="2:6" x14ac:dyDescent="0.45">
      <c r="B15" s="15">
        <v>0.1</v>
      </c>
      <c r="C15" s="16">
        <f t="shared" si="0"/>
        <v>-74.380165289256183</v>
      </c>
      <c r="D15" s="16"/>
    </row>
    <row r="16" spans="2:6" x14ac:dyDescent="0.45">
      <c r="B16" s="15">
        <v>0.12</v>
      </c>
      <c r="C16" s="16">
        <f t="shared" si="0"/>
        <v>-31.887755102040501</v>
      </c>
      <c r="D16" s="16"/>
    </row>
    <row r="17" spans="2:4" x14ac:dyDescent="0.45">
      <c r="B17" s="15">
        <v>0.14000000000000001</v>
      </c>
      <c r="C17" s="16">
        <f t="shared" si="0"/>
        <v>4.6168051708218627</v>
      </c>
      <c r="D17" s="16"/>
    </row>
    <row r="18" spans="2:4" x14ac:dyDescent="0.45">
      <c r="B18" s="15">
        <v>0.16</v>
      </c>
      <c r="C18" s="16">
        <f t="shared" si="0"/>
        <v>35.671819262782265</v>
      </c>
      <c r="D18" s="16"/>
    </row>
    <row r="19" spans="2:4" x14ac:dyDescent="0.45">
      <c r="B19" s="15">
        <v>0.18</v>
      </c>
      <c r="C19" s="16">
        <f t="shared" si="0"/>
        <v>61.763860959495105</v>
      </c>
      <c r="D19" s="16"/>
    </row>
    <row r="20" spans="2:4" x14ac:dyDescent="0.45">
      <c r="B20" s="15">
        <v>0.2</v>
      </c>
      <c r="C20" s="16">
        <f t="shared" si="0"/>
        <v>83.33333333333394</v>
      </c>
      <c r="D20" s="16"/>
    </row>
    <row r="21" spans="2:4" x14ac:dyDescent="0.45">
      <c r="B21" s="15">
        <v>0.22</v>
      </c>
      <c r="C21" s="16">
        <f t="shared" si="0"/>
        <v>100.77936038699227</v>
      </c>
      <c r="D21" s="16"/>
    </row>
    <row r="22" spans="2:4" x14ac:dyDescent="0.45">
      <c r="B22" s="15">
        <v>0.24</v>
      </c>
      <c r="C22" s="16">
        <f t="shared" si="0"/>
        <v>114.46409989594213</v>
      </c>
      <c r="D22" s="16"/>
    </row>
    <row r="23" spans="2:4" x14ac:dyDescent="0.45">
      <c r="B23" s="15">
        <v>0.26</v>
      </c>
      <c r="C23" s="16">
        <f t="shared" si="0"/>
        <v>124.7165532879817</v>
      </c>
      <c r="D23" s="16"/>
    </row>
    <row r="24" spans="2:4" x14ac:dyDescent="0.45">
      <c r="B24" s="15">
        <v>0.28000000000000003</v>
      </c>
      <c r="C24" s="16">
        <f t="shared" si="0"/>
        <v>131.8359375</v>
      </c>
      <c r="D24" s="16"/>
    </row>
    <row r="25" spans="2:4" x14ac:dyDescent="0.45">
      <c r="B25" s="15">
        <v>0.3</v>
      </c>
      <c r="C25" s="16">
        <f t="shared" si="0"/>
        <v>136.09467455621325</v>
      </c>
      <c r="D25" s="16"/>
    </row>
    <row r="26" spans="2:4" x14ac:dyDescent="0.45">
      <c r="B26" s="15">
        <v>0.32</v>
      </c>
      <c r="C26" s="16">
        <f t="shared" si="0"/>
        <v>137.74104683195583</v>
      </c>
      <c r="D26" s="16"/>
    </row>
    <row r="27" spans="2:4" x14ac:dyDescent="0.45">
      <c r="B27" s="15">
        <v>0.34</v>
      </c>
      <c r="C27" s="16">
        <f t="shared" si="0"/>
        <v>137.00155936734245</v>
      </c>
      <c r="D27" s="16"/>
    </row>
    <row r="28" spans="2:4" x14ac:dyDescent="0.45">
      <c r="B28" s="15">
        <v>0.36</v>
      </c>
      <c r="C28" s="16">
        <f t="shared" si="0"/>
        <v>134.08304498269899</v>
      </c>
      <c r="D28" s="16"/>
    </row>
    <row r="29" spans="2:4" x14ac:dyDescent="0.45">
      <c r="B29" s="15">
        <v>0.38</v>
      </c>
      <c r="C29" s="16">
        <f t="shared" si="0"/>
        <v>129.17454316320072</v>
      </c>
      <c r="D29" s="16"/>
    </row>
    <row r="30" spans="2:4" x14ac:dyDescent="0.45">
      <c r="B30" s="15">
        <v>0.4</v>
      </c>
      <c r="C30" s="16">
        <f t="shared" si="0"/>
        <v>122.44897959183618</v>
      </c>
      <c r="D30" s="16"/>
    </row>
    <row r="31" spans="2:4" x14ac:dyDescent="0.45">
      <c r="B31" s="15">
        <v>0.42</v>
      </c>
      <c r="C31" s="16">
        <f t="shared" si="0"/>
        <v>114.06466970839119</v>
      </c>
      <c r="D31" s="16"/>
    </row>
    <row r="32" spans="2:4" x14ac:dyDescent="0.45">
      <c r="B32" s="15">
        <v>0.44</v>
      </c>
      <c r="C32" s="16">
        <f t="shared" si="0"/>
        <v>104.16666666666697</v>
      </c>
      <c r="D32" s="16"/>
    </row>
    <row r="33" spans="2:4" x14ac:dyDescent="0.45">
      <c r="B33" s="15">
        <v>0.46</v>
      </c>
      <c r="C33" s="16">
        <f t="shared" si="0"/>
        <v>92.887971476825442</v>
      </c>
      <c r="D33" s="16"/>
    </row>
    <row r="34" spans="2:4" x14ac:dyDescent="0.45">
      <c r="B34" s="15">
        <v>0.48</v>
      </c>
      <c r="C34" s="16">
        <f t="shared" si="0"/>
        <v>80.35062089116127</v>
      </c>
      <c r="D34" s="16"/>
    </row>
    <row r="35" spans="2:4" x14ac:dyDescent="0.45">
      <c r="B35" s="15">
        <v>0.5</v>
      </c>
      <c r="C35" s="16">
        <f t="shared" si="0"/>
        <v>66.66666666666697</v>
      </c>
      <c r="D35" s="16"/>
    </row>
    <row r="36" spans="2:4" x14ac:dyDescent="0.45">
      <c r="B36" s="15">
        <v>0.52</v>
      </c>
      <c r="C36" s="16">
        <f t="shared" si="0"/>
        <v>51.939058171745273</v>
      </c>
      <c r="D36" s="16"/>
    </row>
    <row r="37" spans="2:4" x14ac:dyDescent="0.45">
      <c r="B37" s="15">
        <v>0.54</v>
      </c>
      <c r="C37" s="16">
        <f t="shared" si="0"/>
        <v>36.262438859841495</v>
      </c>
      <c r="D37" s="16"/>
    </row>
    <row r="38" spans="2:4" x14ac:dyDescent="0.45">
      <c r="B38" s="15">
        <v>0.56000000000000005</v>
      </c>
      <c r="C38" s="16">
        <f t="shared" si="0"/>
        <v>19.723865877712342</v>
      </c>
      <c r="D38" s="16"/>
    </row>
    <row r="39" spans="2:4" x14ac:dyDescent="0.45">
      <c r="B39" s="15">
        <v>0.57999999999999996</v>
      </c>
      <c r="C39" s="16">
        <f t="shared" si="0"/>
        <v>2.4034609838163306</v>
      </c>
      <c r="D39" s="16"/>
    </row>
    <row r="40" spans="2:4" x14ac:dyDescent="0.45">
      <c r="B40" s="15">
        <v>0.6</v>
      </c>
      <c r="C40" s="16">
        <f t="shared" si="0"/>
        <v>-15.625</v>
      </c>
      <c r="D40" s="16"/>
    </row>
    <row r="41" spans="2:4" x14ac:dyDescent="0.45">
      <c r="B41" s="15">
        <v>0.62</v>
      </c>
      <c r="C41" s="16">
        <f t="shared" si="0"/>
        <v>-34.293552812071539</v>
      </c>
      <c r="D41" s="16"/>
    </row>
    <row r="42" spans="2:4" x14ac:dyDescent="0.45">
      <c r="B42" s="15">
        <v>0.64</v>
      </c>
      <c r="C42" s="16">
        <f t="shared" si="0"/>
        <v>-53.539559785841448</v>
      </c>
      <c r="D42" s="16"/>
    </row>
    <row r="43" spans="2:4" x14ac:dyDescent="0.45">
      <c r="B43" s="15">
        <v>0.66</v>
      </c>
      <c r="C43" s="16">
        <f t="shared" si="0"/>
        <v>-73.305269269851124</v>
      </c>
      <c r="D43" s="16"/>
    </row>
    <row r="44" spans="2:4" x14ac:dyDescent="0.45">
      <c r="B44" s="15">
        <v>0.68</v>
      </c>
      <c r="C44" s="16">
        <f t="shared" si="0"/>
        <v>-93.5374149659865</v>
      </c>
      <c r="D44" s="16"/>
    </row>
    <row r="45" spans="2:4" x14ac:dyDescent="0.45">
      <c r="B45" s="15">
        <v>0.7</v>
      </c>
      <c r="C45" s="16">
        <f t="shared" si="0"/>
        <v>-114.18685121107228</v>
      </c>
      <c r="D45" s="16"/>
    </row>
    <row r="46" spans="2:4" x14ac:dyDescent="0.45">
      <c r="B46" s="15">
        <v>0.72</v>
      </c>
      <c r="C46" s="16">
        <f t="shared" si="0"/>
        <v>-135.20822065981611</v>
      </c>
      <c r="D46" s="16"/>
    </row>
    <row r="47" spans="2:4" x14ac:dyDescent="0.45">
      <c r="B47" s="15">
        <v>0.74</v>
      </c>
      <c r="C47" s="16">
        <f t="shared" si="0"/>
        <v>-156.55965120887868</v>
      </c>
      <c r="D47" s="16"/>
    </row>
    <row r="48" spans="2:4" x14ac:dyDescent="0.45">
      <c r="B48" s="15">
        <v>0.76</v>
      </c>
      <c r="C48" s="16">
        <f t="shared" si="0"/>
        <v>-178.20247933884275</v>
      </c>
      <c r="D48" s="16"/>
    </row>
    <row r="49" spans="2:4" x14ac:dyDescent="0.45">
      <c r="B49" s="15">
        <v>0.78</v>
      </c>
      <c r="C49" s="16">
        <f t="shared" si="0"/>
        <v>-200.10099734881987</v>
      </c>
      <c r="D49" s="16"/>
    </row>
    <row r="50" spans="2:4" x14ac:dyDescent="0.45">
      <c r="B50" s="15">
        <v>0.8</v>
      </c>
      <c r="C50" s="16">
        <f t="shared" si="0"/>
        <v>-222.22222222222263</v>
      </c>
      <c r="D50" s="16"/>
    </row>
    <row r="51" spans="2:4" x14ac:dyDescent="0.45">
      <c r="B51" s="15">
        <v>0.82</v>
      </c>
      <c r="C51" s="16">
        <f t="shared" si="0"/>
        <v>-244.53568409612308</v>
      </c>
      <c r="D51" s="16"/>
    </row>
    <row r="52" spans="2:4" x14ac:dyDescent="0.45">
      <c r="B52" s="15">
        <v>0.84</v>
      </c>
      <c r="C52" s="16">
        <f t="shared" si="0"/>
        <v>-267.01323251417762</v>
      </c>
      <c r="D52" s="16"/>
    </row>
    <row r="53" spans="2:4" x14ac:dyDescent="0.45">
      <c r="B53" s="15">
        <v>0.86</v>
      </c>
      <c r="C53" s="16">
        <f t="shared" si="0"/>
        <v>-289.6288588276102</v>
      </c>
      <c r="D53" s="16"/>
    </row>
    <row r="54" spans="2:4" x14ac:dyDescent="0.45">
      <c r="B54" s="15">
        <v>0.88</v>
      </c>
      <c r="C54" s="16">
        <f t="shared" si="0"/>
        <v>-312.35853327297355</v>
      </c>
      <c r="D54" s="16"/>
    </row>
    <row r="55" spans="2:4" x14ac:dyDescent="0.45">
      <c r="B55" s="15">
        <v>0.9</v>
      </c>
      <c r="C55" s="16">
        <f t="shared" si="0"/>
        <v>-335.18005540166178</v>
      </c>
      <c r="D55" s="16"/>
    </row>
    <row r="56" spans="2:4" x14ac:dyDescent="0.45">
      <c r="B56" s="15">
        <v>0.92</v>
      </c>
      <c r="C56" s="16">
        <f t="shared" si="0"/>
        <v>-358.07291666666606</v>
      </c>
      <c r="D56" s="16"/>
    </row>
    <row r="57" spans="2:4" x14ac:dyDescent="0.45">
      <c r="B57" s="15">
        <v>0.94</v>
      </c>
      <c r="C57" s="16">
        <f t="shared" si="0"/>
        <v>-381.01817408863826</v>
      </c>
      <c r="D57" s="16"/>
    </row>
    <row r="58" spans="2:4" x14ac:dyDescent="0.45">
      <c r="B58" s="15">
        <v>0.96</v>
      </c>
      <c r="C58" s="16">
        <f t="shared" si="0"/>
        <v>-403.99833402748845</v>
      </c>
      <c r="D58" s="16"/>
    </row>
    <row r="59" spans="2:4" x14ac:dyDescent="0.45">
      <c r="B59" s="15">
        <v>0.98</v>
      </c>
      <c r="C59" s="16">
        <f t="shared" si="0"/>
        <v>-426.9972451790627</v>
      </c>
      <c r="D59" s="16"/>
    </row>
    <row r="60" spans="2:4" x14ac:dyDescent="0.45">
      <c r="B60" s="15">
        <v>1</v>
      </c>
      <c r="C60" s="16">
        <f t="shared" si="0"/>
        <v>-450</v>
      </c>
      <c r="D60" s="16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60"/>
  <sheetViews>
    <sheetView zoomScale="160" zoomScaleNormal="160" workbookViewId="0">
      <selection activeCell="B7" sqref="B7"/>
    </sheetView>
  </sheetViews>
  <sheetFormatPr defaultColWidth="9" defaultRowHeight="14.25" x14ac:dyDescent="0.45"/>
  <cols>
    <col min="1" max="16384" width="9" style="12"/>
  </cols>
  <sheetData>
    <row r="3" spans="2:6" x14ac:dyDescent="0.45">
      <c r="B3" s="10"/>
      <c r="C3" s="11" t="s">
        <v>1</v>
      </c>
      <c r="D3" s="11" t="s">
        <v>2</v>
      </c>
      <c r="E3" s="11" t="s">
        <v>3</v>
      </c>
      <c r="F3" s="8" t="s">
        <v>4</v>
      </c>
    </row>
    <row r="4" spans="2:6" x14ac:dyDescent="0.45">
      <c r="B4" s="13" t="s">
        <v>13</v>
      </c>
      <c r="C4" s="14">
        <v>1000</v>
      </c>
      <c r="D4" s="14">
        <v>-3000</v>
      </c>
      <c r="E4" s="14">
        <v>2500</v>
      </c>
      <c r="F4" s="17" t="s">
        <v>11</v>
      </c>
    </row>
    <row r="9" spans="2:6" x14ac:dyDescent="0.45">
      <c r="B9" s="12" t="s">
        <v>7</v>
      </c>
      <c r="C9" s="12" t="s">
        <v>10</v>
      </c>
    </row>
    <row r="10" spans="2:6" x14ac:dyDescent="0.45">
      <c r="B10" s="15">
        <v>0</v>
      </c>
      <c r="C10" s="16">
        <f>NPV($B10,$D$4:$E$4)+$C$4</f>
        <v>500</v>
      </c>
      <c r="D10" s="16"/>
    </row>
    <row r="11" spans="2:6" x14ac:dyDescent="0.45">
      <c r="B11" s="15">
        <v>0.03</v>
      </c>
      <c r="C11" s="16">
        <f t="shared" ref="C11:C60" si="0">NPV($B11,$D$4:$E$4)+$C$4</f>
        <v>443.86841361108486</v>
      </c>
      <c r="D11" s="16"/>
    </row>
    <row r="12" spans="2:6" x14ac:dyDescent="0.45">
      <c r="B12" s="15">
        <v>0.06</v>
      </c>
      <c r="C12" s="16">
        <f t="shared" si="0"/>
        <v>394.80242079031677</v>
      </c>
      <c r="D12" s="16"/>
    </row>
    <row r="13" spans="2:6" x14ac:dyDescent="0.45">
      <c r="B13" s="15">
        <v>0.09</v>
      </c>
      <c r="C13" s="16">
        <f t="shared" si="0"/>
        <v>351.90640518474856</v>
      </c>
      <c r="D13" s="16"/>
    </row>
    <row r="14" spans="2:6" x14ac:dyDescent="0.45">
      <c r="B14" s="15">
        <v>0.12</v>
      </c>
      <c r="C14" s="16">
        <f t="shared" si="0"/>
        <v>314.4132653061223</v>
      </c>
      <c r="D14" s="16"/>
    </row>
    <row r="15" spans="2:6" x14ac:dyDescent="0.45">
      <c r="B15" s="15">
        <v>0.15</v>
      </c>
      <c r="C15" s="16">
        <f t="shared" si="0"/>
        <v>281.66351606805301</v>
      </c>
      <c r="D15" s="16"/>
    </row>
    <row r="16" spans="2:6" x14ac:dyDescent="0.45">
      <c r="B16" s="15">
        <v>0.18</v>
      </c>
      <c r="C16" s="16">
        <f t="shared" si="0"/>
        <v>253.08819304797476</v>
      </c>
      <c r="D16" s="16"/>
    </row>
    <row r="17" spans="2:4" x14ac:dyDescent="0.45">
      <c r="B17" s="15">
        <v>0.21</v>
      </c>
      <c r="C17" s="16">
        <f t="shared" si="0"/>
        <v>228.19479543747002</v>
      </c>
      <c r="D17" s="16"/>
    </row>
    <row r="18" spans="2:4" x14ac:dyDescent="0.45">
      <c r="B18" s="15">
        <v>0.24</v>
      </c>
      <c r="C18" s="16">
        <f t="shared" si="0"/>
        <v>206.55567117585861</v>
      </c>
      <c r="D18" s="16"/>
    </row>
    <row r="19" spans="2:4" x14ac:dyDescent="0.45">
      <c r="B19" s="15">
        <v>0.27</v>
      </c>
      <c r="C19" s="16">
        <f t="shared" si="0"/>
        <v>187.79837559675116</v>
      </c>
      <c r="D19" s="16"/>
    </row>
    <row r="20" spans="2:4" x14ac:dyDescent="0.45">
      <c r="B20" s="15">
        <v>0.3</v>
      </c>
      <c r="C20" s="16">
        <f t="shared" si="0"/>
        <v>171.59763313609471</v>
      </c>
      <c r="D20" s="16"/>
    </row>
    <row r="21" spans="2:4" x14ac:dyDescent="0.45">
      <c r="B21" s="15">
        <v>0.33</v>
      </c>
      <c r="C21" s="16">
        <f t="shared" si="0"/>
        <v>157.66860760924862</v>
      </c>
      <c r="D21" s="16"/>
    </row>
    <row r="22" spans="2:4" x14ac:dyDescent="0.45">
      <c r="B22" s="15">
        <v>0.36</v>
      </c>
      <c r="C22" s="16">
        <f t="shared" si="0"/>
        <v>145.76124567474062</v>
      </c>
      <c r="D22" s="16"/>
    </row>
    <row r="23" spans="2:4" x14ac:dyDescent="0.45">
      <c r="B23" s="15">
        <v>0.39</v>
      </c>
      <c r="C23" s="16">
        <f t="shared" si="0"/>
        <v>135.65550437347963</v>
      </c>
      <c r="D23" s="16"/>
    </row>
    <row r="24" spans="2:4" x14ac:dyDescent="0.45">
      <c r="B24" s="15">
        <v>0.42</v>
      </c>
      <c r="C24" s="16">
        <f t="shared" si="0"/>
        <v>127.15731005752821</v>
      </c>
      <c r="D24" s="16"/>
    </row>
    <row r="25" spans="2:4" x14ac:dyDescent="0.45">
      <c r="B25" s="15">
        <v>0.45</v>
      </c>
      <c r="C25" s="16">
        <f t="shared" si="0"/>
        <v>120.09512485136736</v>
      </c>
      <c r="D25" s="16"/>
    </row>
    <row r="26" spans="2:4" x14ac:dyDescent="0.45">
      <c r="B26" s="15">
        <v>0.48</v>
      </c>
      <c r="C26" s="16">
        <f t="shared" si="0"/>
        <v>114.31701972242513</v>
      </c>
      <c r="D26" s="16"/>
    </row>
    <row r="27" spans="2:4" x14ac:dyDescent="0.45">
      <c r="B27" s="15">
        <v>0.51</v>
      </c>
      <c r="C27" s="16">
        <f t="shared" si="0"/>
        <v>109.68817157142234</v>
      </c>
      <c r="D27" s="16"/>
    </row>
    <row r="28" spans="2:4" x14ac:dyDescent="0.45">
      <c r="B28" s="15">
        <v>0.54</v>
      </c>
      <c r="C28" s="16">
        <f t="shared" si="0"/>
        <v>106.08871647832677</v>
      </c>
      <c r="D28" s="16"/>
    </row>
    <row r="29" spans="2:4" x14ac:dyDescent="0.45">
      <c r="B29" s="15">
        <v>0.56999999999999995</v>
      </c>
      <c r="C29" s="16">
        <f t="shared" si="0"/>
        <v>103.4119031198021</v>
      </c>
      <c r="D29" s="16"/>
    </row>
    <row r="30" spans="2:4" x14ac:dyDescent="0.45">
      <c r="B30" s="15">
        <v>0.6</v>
      </c>
      <c r="C30" s="16">
        <f t="shared" si="0"/>
        <v>101.5625</v>
      </c>
      <c r="D30" s="16"/>
    </row>
    <row r="31" spans="2:4" x14ac:dyDescent="0.45">
      <c r="B31" s="15">
        <v>0.63</v>
      </c>
      <c r="C31" s="16">
        <f t="shared" si="0"/>
        <v>100.45541796830889</v>
      </c>
      <c r="D31" s="16"/>
    </row>
    <row r="32" spans="2:4" x14ac:dyDescent="0.45">
      <c r="B32" s="15">
        <v>0.66</v>
      </c>
      <c r="C32" s="16">
        <f t="shared" si="0"/>
        <v>100.01451589490489</v>
      </c>
      <c r="D32" s="16"/>
    </row>
    <row r="33" spans="2:4" x14ac:dyDescent="0.45">
      <c r="B33" s="15">
        <v>0.69</v>
      </c>
      <c r="C33" s="16">
        <f t="shared" si="0"/>
        <v>100.17156262035644</v>
      </c>
      <c r="D33" s="16"/>
    </row>
    <row r="34" spans="2:4" x14ac:dyDescent="0.45">
      <c r="B34" s="15">
        <v>0.72</v>
      </c>
      <c r="C34" s="16">
        <f t="shared" si="0"/>
        <v>100.86533261222291</v>
      </c>
      <c r="D34" s="16"/>
    </row>
    <row r="35" spans="2:4" x14ac:dyDescent="0.45">
      <c r="B35" s="15">
        <v>0.75</v>
      </c>
      <c r="C35" s="16">
        <f t="shared" si="0"/>
        <v>102.04081632653072</v>
      </c>
      <c r="D35" s="16"/>
    </row>
    <row r="36" spans="2:4" x14ac:dyDescent="0.45">
      <c r="B36" s="15">
        <v>0.78</v>
      </c>
      <c r="C36" s="16">
        <f t="shared" si="0"/>
        <v>103.64852922610783</v>
      </c>
      <c r="D36" s="16"/>
    </row>
    <row r="37" spans="2:4" x14ac:dyDescent="0.45">
      <c r="B37" s="15">
        <v>0.81</v>
      </c>
      <c r="C37" s="16">
        <f t="shared" si="0"/>
        <v>105.64390586367938</v>
      </c>
      <c r="D37" s="16"/>
    </row>
    <row r="38" spans="2:4" x14ac:dyDescent="0.45">
      <c r="B38" s="15">
        <v>0.84</v>
      </c>
      <c r="C38" s="16">
        <f t="shared" si="0"/>
        <v>107.98676748582238</v>
      </c>
      <c r="D38" s="16"/>
    </row>
    <row r="39" spans="2:4" x14ac:dyDescent="0.45">
      <c r="B39" s="15">
        <v>0.87</v>
      </c>
      <c r="C39" s="16">
        <f t="shared" si="0"/>
        <v>110.64085332723266</v>
      </c>
      <c r="D39" s="16"/>
    </row>
    <row r="40" spans="2:4" x14ac:dyDescent="0.45">
      <c r="B40" s="15">
        <v>0.9</v>
      </c>
      <c r="C40" s="16">
        <f t="shared" si="0"/>
        <v>113.57340720221612</v>
      </c>
      <c r="D40" s="16"/>
    </row>
    <row r="41" spans="2:4" x14ac:dyDescent="0.45">
      <c r="B41" s="15">
        <v>0.93</v>
      </c>
      <c r="C41" s="16">
        <f t="shared" si="0"/>
        <v>116.75481220972381</v>
      </c>
      <c r="D41" s="16"/>
    </row>
    <row r="42" spans="2:4" x14ac:dyDescent="0.45">
      <c r="B42" s="15">
        <v>0.96</v>
      </c>
      <c r="C42" s="16">
        <f t="shared" si="0"/>
        <v>120.15826738858811</v>
      </c>
      <c r="D42" s="16"/>
    </row>
    <row r="43" spans="2:4" x14ac:dyDescent="0.45">
      <c r="B43" s="15">
        <v>0.99</v>
      </c>
      <c r="C43" s="16">
        <f t="shared" si="0"/>
        <v>123.75950102270144</v>
      </c>
      <c r="D43" s="16"/>
    </row>
    <row r="44" spans="2:4" x14ac:dyDescent="0.45">
      <c r="B44" s="15">
        <v>1.02</v>
      </c>
      <c r="C44" s="16">
        <f t="shared" si="0"/>
        <v>127.53651602784043</v>
      </c>
      <c r="D44" s="16"/>
    </row>
    <row r="45" spans="2:4" x14ac:dyDescent="0.45">
      <c r="B45" s="15">
        <v>1.05</v>
      </c>
      <c r="C45" s="16">
        <f t="shared" si="0"/>
        <v>131.46936347412259</v>
      </c>
      <c r="D45" s="16"/>
    </row>
    <row r="46" spans="2:4" x14ac:dyDescent="0.45">
      <c r="B46" s="15">
        <v>1.08</v>
      </c>
      <c r="C46" s="16">
        <f t="shared" si="0"/>
        <v>135.53994082840234</v>
      </c>
      <c r="D46" s="16"/>
    </row>
    <row r="47" spans="2:4" x14ac:dyDescent="0.45">
      <c r="B47" s="15">
        <v>1.1100000000000001</v>
      </c>
      <c r="C47" s="16">
        <f t="shared" si="0"/>
        <v>139.73181195390941</v>
      </c>
      <c r="D47" s="16"/>
    </row>
    <row r="48" spans="2:4" x14ac:dyDescent="0.45">
      <c r="B48" s="15">
        <v>1.1399999999999999</v>
      </c>
      <c r="C48" s="16">
        <f t="shared" si="0"/>
        <v>144.03004629225256</v>
      </c>
      <c r="D48" s="16"/>
    </row>
    <row r="49" spans="2:4" x14ac:dyDescent="0.45">
      <c r="B49" s="15">
        <v>1.17</v>
      </c>
      <c r="C49" s="16">
        <f t="shared" si="0"/>
        <v>148.42107498566543</v>
      </c>
      <c r="D49" s="16"/>
    </row>
    <row r="50" spans="2:4" x14ac:dyDescent="0.45">
      <c r="B50" s="15">
        <v>1.2</v>
      </c>
      <c r="C50" s="16">
        <f t="shared" si="0"/>
        <v>152.89256198347107</v>
      </c>
      <c r="D50" s="16"/>
    </row>
    <row r="51" spans="2:4" x14ac:dyDescent="0.45">
      <c r="B51" s="15">
        <v>1.23</v>
      </c>
      <c r="C51" s="16">
        <f t="shared" si="0"/>
        <v>157.433288423254</v>
      </c>
      <c r="D51" s="16"/>
    </row>
    <row r="52" spans="2:4" x14ac:dyDescent="0.45">
      <c r="B52" s="15">
        <v>1.26</v>
      </c>
      <c r="C52" s="16">
        <f t="shared" si="0"/>
        <v>162.03304879003826</v>
      </c>
      <c r="D52" s="16"/>
    </row>
    <row r="53" spans="2:4" x14ac:dyDescent="0.45">
      <c r="B53" s="15">
        <v>1.29</v>
      </c>
      <c r="C53" s="16">
        <f t="shared" si="0"/>
        <v>166.68255754085544</v>
      </c>
      <c r="D53" s="16"/>
    </row>
    <row r="54" spans="2:4" x14ac:dyDescent="0.45">
      <c r="B54" s="15">
        <v>1.32</v>
      </c>
      <c r="C54" s="16">
        <f t="shared" si="0"/>
        <v>171.37336504161715</v>
      </c>
      <c r="D54" s="16"/>
    </row>
    <row r="55" spans="2:4" x14ac:dyDescent="0.45">
      <c r="B55" s="15">
        <v>1.35</v>
      </c>
      <c r="C55" s="16">
        <f t="shared" si="0"/>
        <v>176.0977818017202</v>
      </c>
      <c r="D55" s="16"/>
    </row>
    <row r="56" spans="2:4" x14ac:dyDescent="0.45">
      <c r="B56" s="15">
        <v>1.38</v>
      </c>
      <c r="C56" s="16">
        <f t="shared" si="0"/>
        <v>180.84881011228026</v>
      </c>
      <c r="D56" s="16"/>
    </row>
    <row r="57" spans="2:4" x14ac:dyDescent="0.45">
      <c r="B57" s="15">
        <v>1.41</v>
      </c>
      <c r="C57" s="16">
        <f t="shared" si="0"/>
        <v>185.62008229885851</v>
      </c>
      <c r="D57" s="16"/>
    </row>
    <row r="58" spans="2:4" x14ac:dyDescent="0.45">
      <c r="B58" s="15">
        <v>1.44</v>
      </c>
      <c r="C58" s="16">
        <f t="shared" si="0"/>
        <v>190.40580489115825</v>
      </c>
      <c r="D58" s="16"/>
    </row>
    <row r="59" spans="2:4" x14ac:dyDescent="0.45">
      <c r="B59" s="15">
        <v>1.47</v>
      </c>
      <c r="C59" s="16">
        <f t="shared" si="0"/>
        <v>195.20070809224865</v>
      </c>
      <c r="D59" s="16"/>
    </row>
    <row r="60" spans="2:4" x14ac:dyDescent="0.45">
      <c r="B60" s="15">
        <v>1.5</v>
      </c>
      <c r="C60" s="16">
        <f t="shared" si="0"/>
        <v>200</v>
      </c>
      <c r="D60" s="16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61"/>
  <sheetViews>
    <sheetView zoomScale="160" zoomScaleNormal="160" workbookViewId="0">
      <selection activeCell="B3" sqref="B3"/>
    </sheetView>
  </sheetViews>
  <sheetFormatPr defaultColWidth="9" defaultRowHeight="14.25" x14ac:dyDescent="0.45"/>
  <cols>
    <col min="1" max="16384" width="9" style="12"/>
  </cols>
  <sheetData>
    <row r="3" spans="2:6" x14ac:dyDescent="0.45">
      <c r="B3" s="10"/>
      <c r="C3" s="11" t="s">
        <v>1</v>
      </c>
      <c r="D3" s="11" t="s">
        <v>2</v>
      </c>
      <c r="E3" s="11" t="s">
        <v>3</v>
      </c>
      <c r="F3" s="8" t="s">
        <v>4</v>
      </c>
    </row>
    <row r="4" spans="2:6" x14ac:dyDescent="0.45">
      <c r="B4" s="13" t="s">
        <v>14</v>
      </c>
      <c r="C4" s="14">
        <v>-1000</v>
      </c>
      <c r="D4" s="14">
        <v>800</v>
      </c>
      <c r="E4" s="14">
        <v>800</v>
      </c>
      <c r="F4" s="9">
        <f>IRR(C4:E4)</f>
        <v>0.37979589711326667</v>
      </c>
    </row>
    <row r="5" spans="2:6" x14ac:dyDescent="0.45">
      <c r="B5" s="13" t="s">
        <v>15</v>
      </c>
      <c r="C5" s="14">
        <v>-15000</v>
      </c>
      <c r="D5" s="14">
        <v>10000</v>
      </c>
      <c r="E5" s="14">
        <v>10000</v>
      </c>
      <c r="F5" s="9">
        <f>IRR(C5:E5)</f>
        <v>0.21525043701746593</v>
      </c>
    </row>
    <row r="7" spans="2:6" x14ac:dyDescent="0.45">
      <c r="B7" s="13" t="s">
        <v>18</v>
      </c>
      <c r="C7" s="14">
        <f>C5-C4</f>
        <v>-14000</v>
      </c>
      <c r="D7" s="14">
        <f t="shared" ref="D7:E7" si="0">D5-D4</f>
        <v>9200</v>
      </c>
      <c r="E7" s="14">
        <f t="shared" si="0"/>
        <v>9200</v>
      </c>
      <c r="F7" s="9">
        <f>IRR(C7:E7)</f>
        <v>0.20327254370346415</v>
      </c>
    </row>
    <row r="10" spans="2:6" x14ac:dyDescent="0.45">
      <c r="B10" s="12" t="s">
        <v>7</v>
      </c>
      <c r="C10" s="12" t="s">
        <v>16</v>
      </c>
      <c r="D10" s="12" t="s">
        <v>17</v>
      </c>
    </row>
    <row r="11" spans="2:6" x14ac:dyDescent="0.45">
      <c r="B11" s="15">
        <v>0</v>
      </c>
      <c r="C11" s="16">
        <f>NPV($B11,$D$4:$E$4)+$C$4</f>
        <v>600</v>
      </c>
      <c r="D11" s="16">
        <f>NPV($B11,$D$5:$E$5)+$C$5</f>
        <v>5000</v>
      </c>
    </row>
    <row r="12" spans="2:6" x14ac:dyDescent="0.45">
      <c r="B12" s="15">
        <v>0.01</v>
      </c>
      <c r="C12" s="16">
        <f t="shared" ref="C12:C61" si="1">NPV($B12,$D$4:$E$4)+$C$4</f>
        <v>576.31604744632887</v>
      </c>
      <c r="D12" s="16">
        <f t="shared" ref="D12:D61" si="2">NPV($B12,$D$5:$E$5)+$C$5</f>
        <v>4703.9505930791092</v>
      </c>
    </row>
    <row r="13" spans="2:6" x14ac:dyDescent="0.45">
      <c r="B13" s="15">
        <v>0.02</v>
      </c>
      <c r="C13" s="16">
        <f t="shared" si="1"/>
        <v>553.24875048058425</v>
      </c>
      <c r="D13" s="16">
        <f t="shared" si="2"/>
        <v>4415.6093810073035</v>
      </c>
    </row>
    <row r="14" spans="2:6" x14ac:dyDescent="0.45">
      <c r="B14" s="15">
        <v>0.03</v>
      </c>
      <c r="C14" s="16">
        <f t="shared" si="1"/>
        <v>530.77575643321711</v>
      </c>
      <c r="D14" s="16">
        <f t="shared" si="2"/>
        <v>4134.6969554152129</v>
      </c>
    </row>
    <row r="15" spans="2:6" x14ac:dyDescent="0.45">
      <c r="B15" s="15">
        <v>0.04</v>
      </c>
      <c r="C15" s="16">
        <f t="shared" si="1"/>
        <v>508.87573964497028</v>
      </c>
      <c r="D15" s="16">
        <f t="shared" si="2"/>
        <v>3860.9467455621307</v>
      </c>
    </row>
    <row r="16" spans="2:6" x14ac:dyDescent="0.45">
      <c r="B16" s="15">
        <v>0.05</v>
      </c>
      <c r="C16" s="16">
        <f t="shared" si="1"/>
        <v>487.52834467120169</v>
      </c>
      <c r="D16" s="16">
        <f t="shared" si="2"/>
        <v>3594.1043083900222</v>
      </c>
    </row>
    <row r="17" spans="2:4" x14ac:dyDescent="0.45">
      <c r="B17" s="15">
        <v>0.06</v>
      </c>
      <c r="C17" s="16">
        <f t="shared" si="1"/>
        <v>466.71413314346728</v>
      </c>
      <c r="D17" s="16">
        <f t="shared" si="2"/>
        <v>3333.9266642933399</v>
      </c>
    </row>
    <row r="18" spans="2:4" x14ac:dyDescent="0.45">
      <c r="B18" s="15">
        <v>7.0000000000000007E-2</v>
      </c>
      <c r="C18" s="16">
        <f t="shared" si="1"/>
        <v>446.41453402043817</v>
      </c>
      <c r="D18" s="16">
        <f t="shared" si="2"/>
        <v>3080.1816752554769</v>
      </c>
    </row>
    <row r="19" spans="2:4" x14ac:dyDescent="0.45">
      <c r="B19" s="15">
        <v>0.08</v>
      </c>
      <c r="C19" s="16">
        <f t="shared" si="1"/>
        <v>426.61179698216711</v>
      </c>
      <c r="D19" s="16">
        <f t="shared" si="2"/>
        <v>2832.6474622770911</v>
      </c>
    </row>
    <row r="20" spans="2:4" x14ac:dyDescent="0.45">
      <c r="B20" s="15">
        <v>0.09</v>
      </c>
      <c r="C20" s="16">
        <f t="shared" si="1"/>
        <v>407.28894874168827</v>
      </c>
      <c r="D20" s="16">
        <f t="shared" si="2"/>
        <v>2591.1118592711027</v>
      </c>
    </row>
    <row r="21" spans="2:4" x14ac:dyDescent="0.45">
      <c r="B21" s="19">
        <v>0.1</v>
      </c>
      <c r="C21" s="20">
        <f t="shared" si="1"/>
        <v>388.4297520661155</v>
      </c>
      <c r="D21" s="20">
        <f t="shared" si="2"/>
        <v>2355.3719008264416</v>
      </c>
    </row>
    <row r="22" spans="2:4" x14ac:dyDescent="0.45">
      <c r="B22" s="15">
        <v>0.11</v>
      </c>
      <c r="C22" s="16">
        <f t="shared" si="1"/>
        <v>370.01866731596442</v>
      </c>
      <c r="D22" s="16">
        <f t="shared" si="2"/>
        <v>2125.2333414495552</v>
      </c>
    </row>
    <row r="23" spans="2:4" x14ac:dyDescent="0.45">
      <c r="B23" s="15">
        <v>0.12</v>
      </c>
      <c r="C23" s="16">
        <f t="shared" si="1"/>
        <v>352.04081632653038</v>
      </c>
      <c r="D23" s="16">
        <f t="shared" si="2"/>
        <v>1900.5102040816309</v>
      </c>
    </row>
    <row r="24" spans="2:4" x14ac:dyDescent="0.45">
      <c r="B24" s="15">
        <v>0.13</v>
      </c>
      <c r="C24" s="16">
        <f t="shared" si="1"/>
        <v>334.4819484689483</v>
      </c>
      <c r="D24" s="16">
        <f t="shared" si="2"/>
        <v>1681.0243558618531</v>
      </c>
    </row>
    <row r="25" spans="2:4" x14ac:dyDescent="0.45">
      <c r="B25" s="15">
        <v>0.14000000000000001</v>
      </c>
      <c r="C25" s="16">
        <f t="shared" si="1"/>
        <v>317.32840874115095</v>
      </c>
      <c r="D25" s="16">
        <f t="shared" si="2"/>
        <v>1466.6051092643866</v>
      </c>
    </row>
    <row r="26" spans="2:4" x14ac:dyDescent="0.45">
      <c r="B26" s="15">
        <v>0.15</v>
      </c>
      <c r="C26" s="16">
        <f t="shared" si="1"/>
        <v>300.56710775047281</v>
      </c>
      <c r="D26" s="16">
        <f t="shared" si="2"/>
        <v>1257.0888468809098</v>
      </c>
    </row>
    <row r="27" spans="2:4" x14ac:dyDescent="0.45">
      <c r="B27" s="15">
        <v>0.16</v>
      </c>
      <c r="C27" s="16">
        <f t="shared" si="1"/>
        <v>284.18549346016653</v>
      </c>
      <c r="D27" s="16">
        <f t="shared" si="2"/>
        <v>1052.3186682520809</v>
      </c>
    </row>
    <row r="28" spans="2:4" x14ac:dyDescent="0.45">
      <c r="B28" s="15">
        <v>0.17</v>
      </c>
      <c r="C28" s="16">
        <f t="shared" si="1"/>
        <v>268.17152458178111</v>
      </c>
      <c r="D28" s="16">
        <f t="shared" si="2"/>
        <v>852.14405727226404</v>
      </c>
    </row>
    <row r="29" spans="2:4" x14ac:dyDescent="0.45">
      <c r="B29" s="15">
        <v>0.18</v>
      </c>
      <c r="C29" s="16">
        <f t="shared" si="1"/>
        <v>252.51364550416565</v>
      </c>
      <c r="D29" s="16">
        <f t="shared" si="2"/>
        <v>656.42056880207019</v>
      </c>
    </row>
    <row r="30" spans="2:4" x14ac:dyDescent="0.45">
      <c r="B30" s="15">
        <v>0.19</v>
      </c>
      <c r="C30" s="16">
        <f t="shared" si="1"/>
        <v>237.20076265800435</v>
      </c>
      <c r="D30" s="16">
        <f t="shared" si="2"/>
        <v>465.00953322505484</v>
      </c>
    </row>
    <row r="31" spans="2:4" x14ac:dyDescent="0.45">
      <c r="B31" s="15">
        <v>0.2</v>
      </c>
      <c r="C31" s="16">
        <f t="shared" si="1"/>
        <v>222.2222222222224</v>
      </c>
      <c r="D31" s="16">
        <f t="shared" si="2"/>
        <v>277.77777777778101</v>
      </c>
    </row>
    <row r="32" spans="2:4" x14ac:dyDescent="0.45">
      <c r="B32" s="15">
        <v>0.21</v>
      </c>
      <c r="C32" s="16">
        <f t="shared" si="1"/>
        <v>207.56778908544516</v>
      </c>
      <c r="D32" s="16">
        <f t="shared" si="2"/>
        <v>94.597363568063884</v>
      </c>
    </row>
    <row r="33" spans="2:4" x14ac:dyDescent="0.45">
      <c r="B33" s="15">
        <v>0.22</v>
      </c>
      <c r="C33" s="16">
        <f t="shared" si="1"/>
        <v>193.22762698199404</v>
      </c>
      <c r="D33" s="16">
        <f t="shared" si="2"/>
        <v>-84.65466272507183</v>
      </c>
    </row>
    <row r="34" spans="2:4" x14ac:dyDescent="0.45">
      <c r="B34" s="15">
        <v>0.23</v>
      </c>
      <c r="C34" s="16">
        <f t="shared" si="1"/>
        <v>179.19227972767544</v>
      </c>
      <c r="D34" s="16">
        <f t="shared" si="2"/>
        <v>-260.09650340406006</v>
      </c>
    </row>
    <row r="35" spans="2:4" x14ac:dyDescent="0.45">
      <c r="B35" s="15">
        <v>0.24</v>
      </c>
      <c r="C35" s="16">
        <f t="shared" si="1"/>
        <v>165.45265348595194</v>
      </c>
      <c r="D35" s="16">
        <f t="shared" si="2"/>
        <v>-431.84183142559777</v>
      </c>
    </row>
    <row r="36" spans="2:4" x14ac:dyDescent="0.45">
      <c r="B36" s="15">
        <v>0.25</v>
      </c>
      <c r="C36" s="16">
        <f t="shared" si="1"/>
        <v>152</v>
      </c>
      <c r="D36" s="16">
        <f t="shared" si="2"/>
        <v>-600</v>
      </c>
    </row>
    <row r="37" spans="2:4" x14ac:dyDescent="0.45">
      <c r="B37" s="15">
        <v>0.26</v>
      </c>
      <c r="C37" s="16">
        <f t="shared" si="1"/>
        <v>138.82590073066262</v>
      </c>
      <c r="D37" s="16">
        <f t="shared" si="2"/>
        <v>-764.6762408667164</v>
      </c>
    </row>
    <row r="38" spans="2:4" x14ac:dyDescent="0.45">
      <c r="B38" s="15">
        <v>0.27</v>
      </c>
      <c r="C38" s="16">
        <f t="shared" si="1"/>
        <v>125.92225184450376</v>
      </c>
      <c r="D38" s="16">
        <f t="shared" si="2"/>
        <v>-925.97185194370468</v>
      </c>
    </row>
    <row r="39" spans="2:4" x14ac:dyDescent="0.45">
      <c r="B39" s="15">
        <v>0.28000000000000003</v>
      </c>
      <c r="C39" s="16">
        <f t="shared" si="1"/>
        <v>113.28125</v>
      </c>
      <c r="D39" s="16">
        <f t="shared" si="2"/>
        <v>-1083.984375</v>
      </c>
    </row>
    <row r="40" spans="2:4" x14ac:dyDescent="0.45">
      <c r="B40" s="15">
        <v>0.28999999999999998</v>
      </c>
      <c r="C40" s="16">
        <f t="shared" si="1"/>
        <v>100.89537888348059</v>
      </c>
      <c r="D40" s="16">
        <f t="shared" si="2"/>
        <v>-1238.8077639564945</v>
      </c>
    </row>
    <row r="41" spans="2:4" x14ac:dyDescent="0.45">
      <c r="B41" s="15">
        <v>0.3</v>
      </c>
      <c r="C41" s="16">
        <f t="shared" si="1"/>
        <v>88.757396449703947</v>
      </c>
      <c r="D41" s="16">
        <f t="shared" si="2"/>
        <v>-1390.5325443786987</v>
      </c>
    </row>
    <row r="42" spans="2:4" x14ac:dyDescent="0.45">
      <c r="B42" s="15">
        <v>0.31</v>
      </c>
      <c r="C42" s="16">
        <f t="shared" si="1"/>
        <v>76.860322825009916</v>
      </c>
      <c r="D42" s="16">
        <f t="shared" si="2"/>
        <v>-1539.245964687374</v>
      </c>
    </row>
    <row r="43" spans="2:4" x14ac:dyDescent="0.45">
      <c r="B43" s="15">
        <v>0.32</v>
      </c>
      <c r="C43" s="16">
        <f t="shared" si="1"/>
        <v>65.197428833792401</v>
      </c>
      <c r="D43" s="16">
        <f t="shared" si="2"/>
        <v>-1685.0321395775954</v>
      </c>
    </row>
    <row r="44" spans="2:4" x14ac:dyDescent="0.45">
      <c r="B44" s="15">
        <v>0.33</v>
      </c>
      <c r="C44" s="16">
        <f t="shared" si="1"/>
        <v>53.762225111651105</v>
      </c>
      <c r="D44" s="16">
        <f t="shared" si="2"/>
        <v>-1827.9721861043599</v>
      </c>
    </row>
    <row r="45" spans="2:4" x14ac:dyDescent="0.45">
      <c r="B45" s="15">
        <v>0.34</v>
      </c>
      <c r="C45" s="16">
        <f t="shared" si="1"/>
        <v>42.548451770995598</v>
      </c>
      <c r="D45" s="16">
        <f t="shared" si="2"/>
        <v>-1968.1443528625532</v>
      </c>
    </row>
    <row r="46" spans="2:4" x14ac:dyDescent="0.45">
      <c r="B46" s="15">
        <v>0.35</v>
      </c>
      <c r="C46" s="16">
        <f t="shared" si="1"/>
        <v>31.55006858710567</v>
      </c>
      <c r="D46" s="16">
        <f t="shared" si="2"/>
        <v>-2105.6241426611796</v>
      </c>
    </row>
    <row r="47" spans="2:4" x14ac:dyDescent="0.45">
      <c r="B47" s="15">
        <v>0.36</v>
      </c>
      <c r="C47" s="16">
        <f t="shared" si="1"/>
        <v>20.761245674740621</v>
      </c>
      <c r="D47" s="16">
        <f t="shared" si="2"/>
        <v>-2240.4844290657438</v>
      </c>
    </row>
    <row r="48" spans="2:4" x14ac:dyDescent="0.45">
      <c r="B48" s="15">
        <v>0.37</v>
      </c>
      <c r="C48" s="16">
        <f t="shared" si="1"/>
        <v>10.176354627310729</v>
      </c>
      <c r="D48" s="16">
        <f t="shared" si="2"/>
        <v>-2372.7955671586133</v>
      </c>
    </row>
    <row r="49" spans="2:4" x14ac:dyDescent="0.45">
      <c r="B49" s="15">
        <v>0.38</v>
      </c>
      <c r="C49" s="16">
        <f t="shared" si="1"/>
        <v>-0.21003990758231339</v>
      </c>
      <c r="D49" s="16">
        <f t="shared" si="2"/>
        <v>-2502.6254988447781</v>
      </c>
    </row>
    <row r="50" spans="2:4" x14ac:dyDescent="0.45">
      <c r="B50" s="15">
        <v>0.39</v>
      </c>
      <c r="C50" s="16">
        <f t="shared" si="1"/>
        <v>-10.403188240774398</v>
      </c>
      <c r="D50" s="16">
        <f t="shared" si="2"/>
        <v>-2630.0398530096791</v>
      </c>
    </row>
    <row r="51" spans="2:4" x14ac:dyDescent="0.45">
      <c r="B51" s="15">
        <v>0.4</v>
      </c>
      <c r="C51" s="16">
        <f t="shared" si="1"/>
        <v>-20.408163265305916</v>
      </c>
      <c r="D51" s="16">
        <f t="shared" si="2"/>
        <v>-2755.102040816324</v>
      </c>
    </row>
    <row r="52" spans="2:4" x14ac:dyDescent="0.45">
      <c r="B52" s="15">
        <v>0.41</v>
      </c>
      <c r="C52" s="16">
        <f t="shared" si="1"/>
        <v>-30.229867712891519</v>
      </c>
      <c r="D52" s="16">
        <f t="shared" si="2"/>
        <v>-2877.8733464111465</v>
      </c>
    </row>
    <row r="53" spans="2:4" x14ac:dyDescent="0.45">
      <c r="B53" s="15">
        <v>0.42</v>
      </c>
      <c r="C53" s="16">
        <f t="shared" si="1"/>
        <v>-39.873041063280994</v>
      </c>
      <c r="D53" s="16">
        <f t="shared" si="2"/>
        <v>-2998.4130132910141</v>
      </c>
    </row>
    <row r="54" spans="2:4" x14ac:dyDescent="0.45">
      <c r="B54" s="15">
        <v>0.43</v>
      </c>
      <c r="C54" s="16">
        <f t="shared" si="1"/>
        <v>-49.342266125482979</v>
      </c>
      <c r="D54" s="16">
        <f t="shared" si="2"/>
        <v>-3116.7783265685339</v>
      </c>
    </row>
    <row r="55" spans="2:4" x14ac:dyDescent="0.45">
      <c r="B55" s="15">
        <v>0.44</v>
      </c>
      <c r="C55" s="16">
        <f t="shared" si="1"/>
        <v>-58.641975308641918</v>
      </c>
      <c r="D55" s="16">
        <f t="shared" si="2"/>
        <v>-3233.0246913580231</v>
      </c>
    </row>
    <row r="56" spans="2:4" x14ac:dyDescent="0.45">
      <c r="B56" s="15">
        <v>0.45</v>
      </c>
      <c r="C56" s="16">
        <f t="shared" si="1"/>
        <v>-67.776456599286576</v>
      </c>
      <c r="D56" s="16">
        <f t="shared" si="2"/>
        <v>-3347.2057074910808</v>
      </c>
    </row>
    <row r="57" spans="2:4" x14ac:dyDescent="0.45">
      <c r="B57" s="15">
        <v>0.46</v>
      </c>
      <c r="C57" s="16">
        <f t="shared" si="1"/>
        <v>-76.749859260649373</v>
      </c>
      <c r="D57" s="16">
        <f t="shared" si="2"/>
        <v>-3459.3732407581156</v>
      </c>
    </row>
    <row r="58" spans="2:4" x14ac:dyDescent="0.45">
      <c r="B58" s="15">
        <v>0.47</v>
      </c>
      <c r="C58" s="16">
        <f t="shared" si="1"/>
        <v>-85.566199268823198</v>
      </c>
      <c r="D58" s="16">
        <f t="shared" si="2"/>
        <v>-3569.5774908602907</v>
      </c>
    </row>
    <row r="59" spans="2:4" x14ac:dyDescent="0.45">
      <c r="B59" s="15">
        <v>0.48</v>
      </c>
      <c r="C59" s="16">
        <f t="shared" si="1"/>
        <v>-94.229364499634812</v>
      </c>
      <c r="D59" s="16">
        <f t="shared" si="2"/>
        <v>-3677.8670562454354</v>
      </c>
    </row>
    <row r="60" spans="2:4" x14ac:dyDescent="0.45">
      <c r="B60" s="15">
        <v>0.49</v>
      </c>
      <c r="C60" s="16">
        <f t="shared" si="1"/>
        <v>-102.74311967929373</v>
      </c>
      <c r="D60" s="16">
        <f t="shared" si="2"/>
        <v>-3784.2889959911718</v>
      </c>
    </row>
    <row r="61" spans="2:4" x14ac:dyDescent="0.45">
      <c r="B61" s="15">
        <v>0.5</v>
      </c>
      <c r="C61" s="16">
        <f t="shared" si="1"/>
        <v>-111.11111111111097</v>
      </c>
      <c r="D61" s="16">
        <f t="shared" si="2"/>
        <v>-3888.8888888888887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61"/>
  <sheetViews>
    <sheetView zoomScale="160" zoomScaleNormal="160" workbookViewId="0">
      <selection activeCell="B3" sqref="B3"/>
    </sheetView>
  </sheetViews>
  <sheetFormatPr defaultColWidth="9" defaultRowHeight="14.25" x14ac:dyDescent="0.45"/>
  <cols>
    <col min="1" max="16384" width="9" style="12"/>
  </cols>
  <sheetData>
    <row r="3" spans="2:6" x14ac:dyDescent="0.45">
      <c r="B3" s="10"/>
      <c r="C3" s="11" t="s">
        <v>1</v>
      </c>
      <c r="D3" s="11" t="s">
        <v>2</v>
      </c>
      <c r="E3" s="11" t="s">
        <v>3</v>
      </c>
      <c r="F3" s="8" t="s">
        <v>4</v>
      </c>
    </row>
    <row r="4" spans="2:6" x14ac:dyDescent="0.45">
      <c r="B4" s="13" t="s">
        <v>19</v>
      </c>
      <c r="C4" s="14">
        <v>-12000</v>
      </c>
      <c r="D4" s="14">
        <v>9000</v>
      </c>
      <c r="E4" s="14">
        <v>9000</v>
      </c>
      <c r="F4" s="9">
        <f>IRR(C4:E4)</f>
        <v>0.31872930440884351</v>
      </c>
    </row>
    <row r="5" spans="2:6" x14ac:dyDescent="0.45">
      <c r="B5" s="13" t="s">
        <v>20</v>
      </c>
      <c r="C5" s="14">
        <v>-15000</v>
      </c>
      <c r="D5" s="14">
        <v>10000</v>
      </c>
      <c r="E5" s="14">
        <v>10000</v>
      </c>
      <c r="F5" s="9">
        <f>IRR(C5:E5)</f>
        <v>0.21525043701746593</v>
      </c>
    </row>
    <row r="7" spans="2:6" x14ac:dyDescent="0.45">
      <c r="B7" s="13" t="s">
        <v>21</v>
      </c>
      <c r="C7" s="14">
        <f>C5-C4</f>
        <v>-3000</v>
      </c>
      <c r="D7" s="14">
        <f t="shared" ref="D7:E7" si="0">D5-D4</f>
        <v>1000</v>
      </c>
      <c r="E7" s="14">
        <f t="shared" si="0"/>
        <v>1000</v>
      </c>
      <c r="F7" s="18">
        <f>IRR(C7:E7)</f>
        <v>-0.2324081207560017</v>
      </c>
    </row>
    <row r="10" spans="2:6" x14ac:dyDescent="0.45">
      <c r="B10" s="12" t="s">
        <v>7</v>
      </c>
      <c r="C10" s="12" t="s">
        <v>23</v>
      </c>
      <c r="D10" s="12" t="s">
        <v>22</v>
      </c>
    </row>
    <row r="11" spans="2:6" x14ac:dyDescent="0.45">
      <c r="B11" s="15">
        <v>0</v>
      </c>
      <c r="C11" s="16">
        <f>NPV($B11,$D$4:$E$4)+$C$4</f>
        <v>6000</v>
      </c>
      <c r="D11" s="16">
        <f>NPV($B11,$D$5:$E$5)+$C$5</f>
        <v>5000</v>
      </c>
    </row>
    <row r="12" spans="2:6" x14ac:dyDescent="0.45">
      <c r="B12" s="15">
        <v>0.01</v>
      </c>
      <c r="C12" s="16">
        <f t="shared" ref="C12:C61" si="1">NPV($B12,$D$4:$E$4)+$C$4</f>
        <v>5733.5555337711994</v>
      </c>
      <c r="D12" s="16">
        <f t="shared" ref="D12:D61" si="2">NPV($B12,$D$5:$E$5)+$C$5</f>
        <v>4703.9505930791092</v>
      </c>
    </row>
    <row r="13" spans="2:6" x14ac:dyDescent="0.45">
      <c r="B13" s="15">
        <v>0.02</v>
      </c>
      <c r="C13" s="16">
        <f t="shared" si="1"/>
        <v>5474.0484429065727</v>
      </c>
      <c r="D13" s="16">
        <f t="shared" si="2"/>
        <v>4415.6093810073035</v>
      </c>
    </row>
    <row r="14" spans="2:6" x14ac:dyDescent="0.45">
      <c r="B14" s="15">
        <v>0.03</v>
      </c>
      <c r="C14" s="16">
        <f t="shared" si="1"/>
        <v>5221.2272598736927</v>
      </c>
      <c r="D14" s="16">
        <f t="shared" si="2"/>
        <v>4134.6969554152129</v>
      </c>
    </row>
    <row r="15" spans="2:6" x14ac:dyDescent="0.45">
      <c r="B15" s="15">
        <v>0.04</v>
      </c>
      <c r="C15" s="16">
        <f t="shared" si="1"/>
        <v>4974.8520710059202</v>
      </c>
      <c r="D15" s="16">
        <f t="shared" si="2"/>
        <v>3860.9467455621307</v>
      </c>
    </row>
    <row r="16" spans="2:6" x14ac:dyDescent="0.45">
      <c r="B16" s="15">
        <v>0.05</v>
      </c>
      <c r="C16" s="16">
        <f t="shared" si="1"/>
        <v>4734.6938775510207</v>
      </c>
      <c r="D16" s="16">
        <f t="shared" si="2"/>
        <v>3594.1043083900222</v>
      </c>
    </row>
    <row r="17" spans="2:5" x14ac:dyDescent="0.45">
      <c r="B17" s="15">
        <v>0.06</v>
      </c>
      <c r="C17" s="16">
        <f t="shared" si="1"/>
        <v>4500.5339978640077</v>
      </c>
      <c r="D17" s="16">
        <f t="shared" si="2"/>
        <v>3333.9266642933399</v>
      </c>
    </row>
    <row r="18" spans="2:5" x14ac:dyDescent="0.45">
      <c r="B18" s="15">
        <v>7.0000000000000007E-2</v>
      </c>
      <c r="C18" s="16">
        <f t="shared" si="1"/>
        <v>4272.1635077299325</v>
      </c>
      <c r="D18" s="16">
        <f t="shared" si="2"/>
        <v>3080.1816752554769</v>
      </c>
    </row>
    <row r="19" spans="2:5" x14ac:dyDescent="0.45">
      <c r="B19" s="15">
        <v>0.08</v>
      </c>
      <c r="C19" s="16">
        <f t="shared" si="1"/>
        <v>4049.3827160493802</v>
      </c>
      <c r="D19" s="16">
        <f t="shared" si="2"/>
        <v>2832.6474622770911</v>
      </c>
    </row>
    <row r="20" spans="2:5" x14ac:dyDescent="0.45">
      <c r="B20" s="15">
        <v>0.09</v>
      </c>
      <c r="C20" s="16">
        <f t="shared" si="1"/>
        <v>3832.000673343995</v>
      </c>
      <c r="D20" s="16">
        <f t="shared" si="2"/>
        <v>2591.1118592711027</v>
      </c>
    </row>
    <row r="21" spans="2:5" x14ac:dyDescent="0.45">
      <c r="B21" s="19">
        <v>0.1</v>
      </c>
      <c r="C21" s="20">
        <f t="shared" si="1"/>
        <v>3619.8347107437985</v>
      </c>
      <c r="D21" s="20">
        <f t="shared" si="2"/>
        <v>2355.3719008264416</v>
      </c>
      <c r="E21" s="16"/>
    </row>
    <row r="22" spans="2:5" x14ac:dyDescent="0.45">
      <c r="B22" s="15">
        <v>0.11</v>
      </c>
      <c r="C22" s="16">
        <f t="shared" si="1"/>
        <v>3412.7100073045985</v>
      </c>
      <c r="D22" s="16">
        <f t="shared" si="2"/>
        <v>2125.2333414495552</v>
      </c>
    </row>
    <row r="23" spans="2:5" x14ac:dyDescent="0.45">
      <c r="B23" s="15">
        <v>0.12</v>
      </c>
      <c r="C23" s="16">
        <f t="shared" si="1"/>
        <v>3210.4591836734689</v>
      </c>
      <c r="D23" s="16">
        <f t="shared" si="2"/>
        <v>1900.5102040816309</v>
      </c>
    </row>
    <row r="24" spans="2:5" x14ac:dyDescent="0.45">
      <c r="B24" s="15">
        <v>0.13</v>
      </c>
      <c r="C24" s="16">
        <f t="shared" si="1"/>
        <v>3012.9219202756685</v>
      </c>
      <c r="D24" s="16">
        <f t="shared" si="2"/>
        <v>1681.0243558618531</v>
      </c>
    </row>
    <row r="25" spans="2:5" x14ac:dyDescent="0.45">
      <c r="B25" s="15">
        <v>0.14000000000000001</v>
      </c>
      <c r="C25" s="16">
        <f t="shared" si="1"/>
        <v>2819.9445983379483</v>
      </c>
      <c r="D25" s="16">
        <f t="shared" si="2"/>
        <v>1466.6051092643866</v>
      </c>
    </row>
    <row r="26" spans="2:5" x14ac:dyDescent="0.45">
      <c r="B26" s="15">
        <v>0.15</v>
      </c>
      <c r="C26" s="16">
        <f t="shared" si="1"/>
        <v>2631.3799621928192</v>
      </c>
      <c r="D26" s="16">
        <f t="shared" si="2"/>
        <v>1257.0888468809098</v>
      </c>
    </row>
    <row r="27" spans="2:5" x14ac:dyDescent="0.45">
      <c r="B27" s="15">
        <v>0.16</v>
      </c>
      <c r="C27" s="16">
        <f t="shared" si="1"/>
        <v>2447.0868014268744</v>
      </c>
      <c r="D27" s="16">
        <f t="shared" si="2"/>
        <v>1052.3186682520809</v>
      </c>
    </row>
    <row r="28" spans="2:5" x14ac:dyDescent="0.45">
      <c r="B28" s="15">
        <v>0.17</v>
      </c>
      <c r="C28" s="16">
        <f t="shared" si="1"/>
        <v>2266.9296515450369</v>
      </c>
      <c r="D28" s="16">
        <f t="shared" si="2"/>
        <v>852.14405727226404</v>
      </c>
    </row>
    <row r="29" spans="2:5" x14ac:dyDescent="0.45">
      <c r="B29" s="15">
        <v>0.18</v>
      </c>
      <c r="C29" s="16">
        <f t="shared" si="1"/>
        <v>2090.7785119218606</v>
      </c>
      <c r="D29" s="16">
        <f t="shared" si="2"/>
        <v>656.42056880207019</v>
      </c>
    </row>
    <row r="30" spans="2:5" x14ac:dyDescent="0.45">
      <c r="B30" s="15">
        <v>0.19</v>
      </c>
      <c r="C30" s="16">
        <f t="shared" si="1"/>
        <v>1918.5085799025492</v>
      </c>
      <c r="D30" s="16">
        <f t="shared" si="2"/>
        <v>465.00953322505484</v>
      </c>
    </row>
    <row r="31" spans="2:5" x14ac:dyDescent="0.45">
      <c r="B31" s="15">
        <v>0.2</v>
      </c>
      <c r="C31" s="16">
        <f t="shared" si="1"/>
        <v>1750</v>
      </c>
      <c r="D31" s="16">
        <f t="shared" si="2"/>
        <v>277.77777777778101</v>
      </c>
    </row>
    <row r="32" spans="2:5" x14ac:dyDescent="0.45">
      <c r="B32" s="15">
        <v>0.21</v>
      </c>
      <c r="C32" s="16">
        <f t="shared" si="1"/>
        <v>1585.1376272112557</v>
      </c>
      <c r="D32" s="16">
        <f t="shared" si="2"/>
        <v>94.597363568063884</v>
      </c>
    </row>
    <row r="33" spans="2:4" x14ac:dyDescent="0.45">
      <c r="B33" s="15">
        <v>0.22</v>
      </c>
      <c r="C33" s="16">
        <f t="shared" si="1"/>
        <v>1423.8108035474343</v>
      </c>
      <c r="D33" s="16">
        <f t="shared" si="2"/>
        <v>-84.65466272507183</v>
      </c>
    </row>
    <row r="34" spans="2:4" x14ac:dyDescent="0.45">
      <c r="B34" s="15">
        <v>0.23</v>
      </c>
      <c r="C34" s="16">
        <f t="shared" si="1"/>
        <v>1265.9131469363474</v>
      </c>
      <c r="D34" s="16">
        <f t="shared" si="2"/>
        <v>-260.09650340406006</v>
      </c>
    </row>
    <row r="35" spans="2:4" x14ac:dyDescent="0.45">
      <c r="B35" s="15">
        <v>0.24</v>
      </c>
      <c r="C35" s="16">
        <f t="shared" si="1"/>
        <v>1111.3423517169613</v>
      </c>
      <c r="D35" s="16">
        <f t="shared" si="2"/>
        <v>-431.84183142559777</v>
      </c>
    </row>
    <row r="36" spans="2:4" x14ac:dyDescent="0.45">
      <c r="B36" s="15">
        <v>0.25</v>
      </c>
      <c r="C36" s="16">
        <f t="shared" si="1"/>
        <v>960</v>
      </c>
      <c r="D36" s="16">
        <f t="shared" si="2"/>
        <v>-600</v>
      </c>
    </row>
    <row r="37" spans="2:4" x14ac:dyDescent="0.45">
      <c r="B37" s="15">
        <v>0.26</v>
      </c>
      <c r="C37" s="16">
        <f t="shared" si="1"/>
        <v>811.79138321995561</v>
      </c>
      <c r="D37" s="16">
        <f t="shared" si="2"/>
        <v>-764.6762408667164</v>
      </c>
    </row>
    <row r="38" spans="2:4" x14ac:dyDescent="0.45">
      <c r="B38" s="15">
        <v>0.27</v>
      </c>
      <c r="C38" s="16">
        <f t="shared" si="1"/>
        <v>666.62533325066579</v>
      </c>
      <c r="D38" s="16">
        <f t="shared" si="2"/>
        <v>-925.97185194370468</v>
      </c>
    </row>
    <row r="39" spans="2:4" x14ac:dyDescent="0.45">
      <c r="B39" s="15">
        <v>0.28000000000000003</v>
      </c>
      <c r="C39" s="16">
        <f t="shared" si="1"/>
        <v>524.4140625</v>
      </c>
      <c r="D39" s="16">
        <f t="shared" si="2"/>
        <v>-1083.984375</v>
      </c>
    </row>
    <row r="40" spans="2:4" x14ac:dyDescent="0.45">
      <c r="B40" s="15">
        <v>0.28999999999999998</v>
      </c>
      <c r="C40" s="16">
        <f t="shared" si="1"/>
        <v>385.07301243915572</v>
      </c>
      <c r="D40" s="16">
        <f t="shared" si="2"/>
        <v>-1238.8077639564945</v>
      </c>
    </row>
    <row r="41" spans="2:4" x14ac:dyDescent="0.45">
      <c r="B41" s="15">
        <v>0.3</v>
      </c>
      <c r="C41" s="16">
        <f t="shared" si="1"/>
        <v>248.5207100591706</v>
      </c>
      <c r="D41" s="16">
        <f t="shared" si="2"/>
        <v>-1390.5325443786987</v>
      </c>
    </row>
    <row r="42" spans="2:4" x14ac:dyDescent="0.45">
      <c r="B42" s="15">
        <v>0.31</v>
      </c>
      <c r="C42" s="16">
        <f t="shared" si="1"/>
        <v>114.67863178136395</v>
      </c>
      <c r="D42" s="16">
        <f t="shared" si="2"/>
        <v>-1539.245964687374</v>
      </c>
    </row>
    <row r="43" spans="2:4" x14ac:dyDescent="0.45">
      <c r="B43" s="15">
        <v>0.32</v>
      </c>
      <c r="C43" s="16">
        <f t="shared" si="1"/>
        <v>-16.528925619835718</v>
      </c>
      <c r="D43" s="16">
        <f t="shared" si="2"/>
        <v>-1685.0321395775954</v>
      </c>
    </row>
    <row r="44" spans="2:4" x14ac:dyDescent="0.45">
      <c r="B44" s="15">
        <v>0.33</v>
      </c>
      <c r="C44" s="16">
        <f t="shared" si="1"/>
        <v>-145.17496749392376</v>
      </c>
      <c r="D44" s="16">
        <f t="shared" si="2"/>
        <v>-1827.9721861043599</v>
      </c>
    </row>
    <row r="45" spans="2:4" x14ac:dyDescent="0.45">
      <c r="B45" s="15">
        <v>0.34</v>
      </c>
      <c r="C45" s="16">
        <f t="shared" si="1"/>
        <v>-271.32991757629861</v>
      </c>
      <c r="D45" s="16">
        <f t="shared" si="2"/>
        <v>-1968.1443528625532</v>
      </c>
    </row>
    <row r="46" spans="2:4" x14ac:dyDescent="0.45">
      <c r="B46" s="15">
        <v>0.35</v>
      </c>
      <c r="C46" s="16">
        <f t="shared" si="1"/>
        <v>-395.06172839506326</v>
      </c>
      <c r="D46" s="16">
        <f t="shared" si="2"/>
        <v>-2105.6241426611796</v>
      </c>
    </row>
    <row r="47" spans="2:4" x14ac:dyDescent="0.45">
      <c r="B47" s="15">
        <v>0.36</v>
      </c>
      <c r="C47" s="16">
        <f t="shared" si="1"/>
        <v>-516.43598615916744</v>
      </c>
      <c r="D47" s="16">
        <f t="shared" si="2"/>
        <v>-2240.4844290657438</v>
      </c>
    </row>
    <row r="48" spans="2:4" x14ac:dyDescent="0.45">
      <c r="B48" s="15">
        <v>0.37</v>
      </c>
      <c r="C48" s="16">
        <f t="shared" si="1"/>
        <v>-635.51601044275412</v>
      </c>
      <c r="D48" s="16">
        <f t="shared" si="2"/>
        <v>-2372.7955671586133</v>
      </c>
    </row>
    <row r="49" spans="2:4" x14ac:dyDescent="0.45">
      <c r="B49" s="15">
        <v>0.38</v>
      </c>
      <c r="C49" s="16">
        <f t="shared" si="1"/>
        <v>-752.36294896030086</v>
      </c>
      <c r="D49" s="16">
        <f t="shared" si="2"/>
        <v>-2502.6254988447781</v>
      </c>
    </row>
    <row r="50" spans="2:4" x14ac:dyDescent="0.45">
      <c r="B50" s="15">
        <v>0.39</v>
      </c>
      <c r="C50" s="16">
        <f t="shared" si="1"/>
        <v>-867.03586770871152</v>
      </c>
      <c r="D50" s="16">
        <f t="shared" si="2"/>
        <v>-2630.0398530096791</v>
      </c>
    </row>
    <row r="51" spans="2:4" x14ac:dyDescent="0.45">
      <c r="B51" s="15">
        <v>0.4</v>
      </c>
      <c r="C51" s="16">
        <f t="shared" si="1"/>
        <v>-979.59183673469306</v>
      </c>
      <c r="D51" s="16">
        <f t="shared" si="2"/>
        <v>-2755.102040816324</v>
      </c>
    </row>
    <row r="52" spans="2:4" x14ac:dyDescent="0.45">
      <c r="B52" s="15">
        <v>0.41</v>
      </c>
      <c r="C52" s="16">
        <f t="shared" si="1"/>
        <v>-1090.0860117700304</v>
      </c>
      <c r="D52" s="16">
        <f t="shared" si="2"/>
        <v>-2877.8733464111465</v>
      </c>
    </row>
    <row r="53" spans="2:4" x14ac:dyDescent="0.45">
      <c r="B53" s="15">
        <v>0.42</v>
      </c>
      <c r="C53" s="16">
        <f t="shared" si="1"/>
        <v>-1198.571711961913</v>
      </c>
      <c r="D53" s="16">
        <f t="shared" si="2"/>
        <v>-2998.4130132910141</v>
      </c>
    </row>
    <row r="54" spans="2:4" x14ac:dyDescent="0.45">
      <c r="B54" s="15">
        <v>0.43</v>
      </c>
      <c r="C54" s="16">
        <f t="shared" si="1"/>
        <v>-1305.100493911681</v>
      </c>
      <c r="D54" s="16">
        <f t="shared" si="2"/>
        <v>-3116.7783265685339</v>
      </c>
    </row>
    <row r="55" spans="2:4" x14ac:dyDescent="0.45">
      <c r="B55" s="15">
        <v>0.44</v>
      </c>
      <c r="C55" s="16">
        <f t="shared" si="1"/>
        <v>-1409.7222222222226</v>
      </c>
      <c r="D55" s="16">
        <f t="shared" si="2"/>
        <v>-3233.0246913580231</v>
      </c>
    </row>
    <row r="56" spans="2:4" x14ac:dyDescent="0.45">
      <c r="B56" s="15">
        <v>0.45</v>
      </c>
      <c r="C56" s="16">
        <f t="shared" si="1"/>
        <v>-1512.4851367419742</v>
      </c>
      <c r="D56" s="16">
        <f t="shared" si="2"/>
        <v>-3347.2057074910808</v>
      </c>
    </row>
    <row r="57" spans="2:4" x14ac:dyDescent="0.45">
      <c r="B57" s="15">
        <v>0.46</v>
      </c>
      <c r="C57" s="16">
        <f t="shared" si="1"/>
        <v>-1613.4359166823051</v>
      </c>
      <c r="D57" s="16">
        <f t="shared" si="2"/>
        <v>-3459.3732407581156</v>
      </c>
    </row>
    <row r="58" spans="2:4" x14ac:dyDescent="0.45">
      <c r="B58" s="15">
        <v>0.47</v>
      </c>
      <c r="C58" s="16">
        <f t="shared" si="1"/>
        <v>-1712.6197417742605</v>
      </c>
      <c r="D58" s="16">
        <f t="shared" si="2"/>
        <v>-3569.5774908602907</v>
      </c>
    </row>
    <row r="59" spans="2:4" x14ac:dyDescent="0.45">
      <c r="B59" s="15">
        <v>0.48</v>
      </c>
      <c r="C59" s="16">
        <f t="shared" si="1"/>
        <v>-1810.0803506208922</v>
      </c>
      <c r="D59" s="16">
        <f t="shared" si="2"/>
        <v>-3677.8670562454354</v>
      </c>
    </row>
    <row r="60" spans="2:4" x14ac:dyDescent="0.45">
      <c r="B60" s="15">
        <v>0.49</v>
      </c>
      <c r="C60" s="16">
        <f t="shared" si="1"/>
        <v>-1905.8600963920544</v>
      </c>
      <c r="D60" s="16">
        <f t="shared" si="2"/>
        <v>-3784.2889959911718</v>
      </c>
    </row>
    <row r="61" spans="2:4" x14ac:dyDescent="0.45">
      <c r="B61" s="15">
        <v>0.5</v>
      </c>
      <c r="C61" s="16">
        <f t="shared" si="1"/>
        <v>-2000</v>
      </c>
      <c r="D61" s="16">
        <f t="shared" si="2"/>
        <v>-3888.8888888888887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I61"/>
  <sheetViews>
    <sheetView zoomScale="160" zoomScaleNormal="160" workbookViewId="0">
      <selection activeCell="D21" sqref="B21:D21"/>
    </sheetView>
  </sheetViews>
  <sheetFormatPr defaultColWidth="9" defaultRowHeight="14.25" x14ac:dyDescent="0.45"/>
  <cols>
    <col min="1" max="16384" width="9" style="12"/>
  </cols>
  <sheetData>
    <row r="3" spans="2:9" x14ac:dyDescent="0.45">
      <c r="B3" s="10"/>
      <c r="C3" s="11" t="s">
        <v>1</v>
      </c>
      <c r="D3" s="11" t="s">
        <v>2</v>
      </c>
      <c r="E3" s="11" t="s">
        <v>3</v>
      </c>
      <c r="F3" s="11" t="s">
        <v>26</v>
      </c>
      <c r="G3" s="11" t="s">
        <v>27</v>
      </c>
      <c r="H3" s="11" t="s">
        <v>28</v>
      </c>
      <c r="I3" s="8" t="s">
        <v>4</v>
      </c>
    </row>
    <row r="4" spans="2:9" x14ac:dyDescent="0.45">
      <c r="B4" s="13" t="s">
        <v>24</v>
      </c>
      <c r="C4" s="14">
        <v>-12000</v>
      </c>
      <c r="D4" s="14">
        <v>9000</v>
      </c>
      <c r="E4" s="14">
        <v>9000</v>
      </c>
      <c r="F4" s="14">
        <v>0</v>
      </c>
      <c r="G4" s="14">
        <v>0</v>
      </c>
      <c r="H4" s="14">
        <v>0</v>
      </c>
      <c r="I4" s="9">
        <f>IRR(C4:H4)</f>
        <v>0.31872930440884351</v>
      </c>
    </row>
    <row r="5" spans="2:9" x14ac:dyDescent="0.45">
      <c r="B5" s="13" t="s">
        <v>25</v>
      </c>
      <c r="C5" s="14">
        <v>-12000</v>
      </c>
      <c r="D5" s="14">
        <v>4500</v>
      </c>
      <c r="E5" s="14">
        <f>D5</f>
        <v>4500</v>
      </c>
      <c r="F5" s="14">
        <f t="shared" ref="F5:H5" si="0">E5</f>
        <v>4500</v>
      </c>
      <c r="G5" s="14">
        <f t="shared" si="0"/>
        <v>4500</v>
      </c>
      <c r="H5" s="14">
        <f t="shared" si="0"/>
        <v>4500</v>
      </c>
      <c r="I5" s="9">
        <f>IRR(C5:H5)</f>
        <v>0.25413002038866095</v>
      </c>
    </row>
    <row r="7" spans="2:9" x14ac:dyDescent="0.45">
      <c r="B7" s="13" t="s">
        <v>31</v>
      </c>
      <c r="C7" s="14">
        <f>C5-C4</f>
        <v>0</v>
      </c>
      <c r="D7" s="14">
        <f t="shared" ref="D7:H7" si="1">D5-D4</f>
        <v>-4500</v>
      </c>
      <c r="E7" s="14">
        <f t="shared" si="1"/>
        <v>-4500</v>
      </c>
      <c r="F7" s="14">
        <f t="shared" si="1"/>
        <v>4500</v>
      </c>
      <c r="G7" s="14">
        <f t="shared" si="1"/>
        <v>4500</v>
      </c>
      <c r="H7" s="14">
        <f t="shared" si="1"/>
        <v>4500</v>
      </c>
      <c r="I7" s="18">
        <f>IRR(C7:H7)</f>
        <v>0.17872417610520852</v>
      </c>
    </row>
    <row r="10" spans="2:9" x14ac:dyDescent="0.45">
      <c r="B10" s="12" t="s">
        <v>7</v>
      </c>
      <c r="C10" s="12" t="s">
        <v>29</v>
      </c>
      <c r="D10" s="12" t="s">
        <v>30</v>
      </c>
    </row>
    <row r="11" spans="2:9" x14ac:dyDescent="0.45">
      <c r="B11" s="15">
        <v>0</v>
      </c>
      <c r="C11" s="16">
        <f>NPV($B11,$D$4:$H$4)+$C$4</f>
        <v>6000</v>
      </c>
      <c r="D11" s="16">
        <f>NPV($B11,$D$5:$H$5)+$C$5</f>
        <v>10500</v>
      </c>
    </row>
    <row r="12" spans="2:9" x14ac:dyDescent="0.45">
      <c r="B12" s="15">
        <v>0.01</v>
      </c>
      <c r="C12" s="16">
        <f t="shared" ref="C12:C61" si="2">NPV($B12,$D$4:$H$4)+$C$4</f>
        <v>5733.5555337711994</v>
      </c>
      <c r="D12" s="16">
        <f t="shared" ref="D12:D61" si="3">NPV($B12,$D$5:$H$5)+$C$5</f>
        <v>9840.440576963043</v>
      </c>
    </row>
    <row r="13" spans="2:9" x14ac:dyDescent="0.45">
      <c r="B13" s="15">
        <v>0.02</v>
      </c>
      <c r="C13" s="16">
        <f t="shared" si="2"/>
        <v>5474.0484429065727</v>
      </c>
      <c r="D13" s="16">
        <f t="shared" si="3"/>
        <v>9210.5677882689233</v>
      </c>
    </row>
    <row r="14" spans="2:9" x14ac:dyDescent="0.45">
      <c r="B14" s="15">
        <v>0.03</v>
      </c>
      <c r="C14" s="16">
        <f t="shared" si="2"/>
        <v>5221.2272598736927</v>
      </c>
      <c r="D14" s="16">
        <f t="shared" si="3"/>
        <v>8608.6823423753995</v>
      </c>
    </row>
    <row r="15" spans="2:9" x14ac:dyDescent="0.45">
      <c r="B15" s="15">
        <v>0.04</v>
      </c>
      <c r="C15" s="16">
        <f t="shared" si="2"/>
        <v>4974.8520710059202</v>
      </c>
      <c r="D15" s="16">
        <f t="shared" si="3"/>
        <v>8033.200489572926</v>
      </c>
    </row>
    <row r="16" spans="2:9" x14ac:dyDescent="0.45">
      <c r="B16" s="15">
        <v>0.05</v>
      </c>
      <c r="C16" s="16">
        <f t="shared" si="2"/>
        <v>4734.6938775510207</v>
      </c>
      <c r="D16" s="16">
        <f t="shared" si="3"/>
        <v>7482.645017838684</v>
      </c>
    </row>
    <row r="17" spans="2:5" x14ac:dyDescent="0.45">
      <c r="B17" s="15">
        <v>0.06</v>
      </c>
      <c r="C17" s="16">
        <f t="shared" si="2"/>
        <v>4500.5339978640077</v>
      </c>
      <c r="D17" s="16">
        <f t="shared" si="3"/>
        <v>6955.6370350457109</v>
      </c>
    </row>
    <row r="18" spans="2:5" x14ac:dyDescent="0.45">
      <c r="B18" s="15">
        <v>7.0000000000000007E-2</v>
      </c>
      <c r="C18" s="16">
        <f t="shared" si="2"/>
        <v>4272.1635077299325</v>
      </c>
      <c r="D18" s="16">
        <f t="shared" si="3"/>
        <v>6450.888461764167</v>
      </c>
    </row>
    <row r="19" spans="2:5" x14ac:dyDescent="0.45">
      <c r="B19" s="15">
        <v>0.08</v>
      </c>
      <c r="C19" s="16">
        <f t="shared" si="2"/>
        <v>4049.3827160493802</v>
      </c>
      <c r="D19" s="16">
        <f t="shared" si="3"/>
        <v>5967.195166851383</v>
      </c>
    </row>
    <row r="20" spans="2:5" x14ac:dyDescent="0.45">
      <c r="B20" s="15">
        <v>0.09</v>
      </c>
      <c r="C20" s="16">
        <f t="shared" si="2"/>
        <v>3832.000673343995</v>
      </c>
      <c r="D20" s="16">
        <f t="shared" si="3"/>
        <v>5503.430685082727</v>
      </c>
    </row>
    <row r="21" spans="2:5" x14ac:dyDescent="0.45">
      <c r="B21" s="19">
        <v>0.1</v>
      </c>
      <c r="C21" s="20">
        <f t="shared" si="2"/>
        <v>3619.8347107437985</v>
      </c>
      <c r="D21" s="20">
        <f t="shared" si="3"/>
        <v>5058.5404623380127</v>
      </c>
      <c r="E21" s="16"/>
    </row>
    <row r="22" spans="2:5" x14ac:dyDescent="0.45">
      <c r="B22" s="15">
        <v>0.11</v>
      </c>
      <c r="C22" s="16">
        <f t="shared" si="2"/>
        <v>3412.7100073045985</v>
      </c>
      <c r="D22" s="16">
        <f t="shared" si="3"/>
        <v>4631.5365794225909</v>
      </c>
    </row>
    <row r="23" spans="2:5" x14ac:dyDescent="0.45">
      <c r="B23" s="15">
        <v>0.12</v>
      </c>
      <c r="C23" s="16">
        <f t="shared" si="2"/>
        <v>3210.4591836734689</v>
      </c>
      <c r="D23" s="16">
        <f t="shared" si="3"/>
        <v>4221.4929105525189</v>
      </c>
    </row>
    <row r="24" spans="2:5" x14ac:dyDescent="0.45">
      <c r="B24" s="15">
        <v>0.13</v>
      </c>
      <c r="C24" s="16">
        <f t="shared" si="2"/>
        <v>3012.9219202756685</v>
      </c>
      <c r="D24" s="16">
        <f t="shared" si="3"/>
        <v>3827.5406769421788</v>
      </c>
    </row>
    <row r="25" spans="2:5" x14ac:dyDescent="0.45">
      <c r="B25" s="15">
        <v>0.14000000000000001</v>
      </c>
      <c r="C25" s="16">
        <f t="shared" si="2"/>
        <v>2819.9445983379483</v>
      </c>
      <c r="D25" s="16">
        <f t="shared" si="3"/>
        <v>3448.8643598630697</v>
      </c>
    </row>
    <row r="26" spans="2:5" x14ac:dyDescent="0.45">
      <c r="B26" s="15">
        <v>0.15</v>
      </c>
      <c r="C26" s="16">
        <f t="shared" si="2"/>
        <v>2631.3799621928192</v>
      </c>
      <c r="D26" s="16">
        <f t="shared" si="3"/>
        <v>3084.6979410513122</v>
      </c>
    </row>
    <row r="27" spans="2:5" x14ac:dyDescent="0.45">
      <c r="B27" s="15">
        <v>0.16</v>
      </c>
      <c r="C27" s="16">
        <f t="shared" si="2"/>
        <v>2447.0868014268744</v>
      </c>
      <c r="D27" s="16">
        <f t="shared" si="3"/>
        <v>2734.3214414755621</v>
      </c>
    </row>
    <row r="28" spans="2:5" x14ac:dyDescent="0.45">
      <c r="B28" s="15">
        <v>0.17</v>
      </c>
      <c r="C28" s="16">
        <f t="shared" si="2"/>
        <v>2266.9296515450369</v>
      </c>
      <c r="D28" s="16">
        <f t="shared" si="3"/>
        <v>2397.0577322814715</v>
      </c>
    </row>
    <row r="29" spans="2:5" x14ac:dyDescent="0.45">
      <c r="B29" s="15">
        <v>0.18</v>
      </c>
      <c r="C29" s="16">
        <f t="shared" si="2"/>
        <v>2090.7785119218606</v>
      </c>
      <c r="D29" s="16">
        <f t="shared" si="3"/>
        <v>2072.269594238538</v>
      </c>
    </row>
    <row r="30" spans="2:5" x14ac:dyDescent="0.45">
      <c r="B30" s="15">
        <v>0.19</v>
      </c>
      <c r="C30" s="16">
        <f t="shared" si="2"/>
        <v>1918.5085799025492</v>
      </c>
      <c r="D30" s="16">
        <f t="shared" si="3"/>
        <v>1759.3570042656356</v>
      </c>
    </row>
    <row r="31" spans="2:5" x14ac:dyDescent="0.45">
      <c r="B31" s="15">
        <v>0.2</v>
      </c>
      <c r="C31" s="16">
        <f t="shared" si="2"/>
        <v>1750</v>
      </c>
      <c r="D31" s="16">
        <f t="shared" si="3"/>
        <v>1457.7546296296296</v>
      </c>
    </row>
    <row r="32" spans="2:5" x14ac:dyDescent="0.45">
      <c r="B32" s="15">
        <v>0.21</v>
      </c>
      <c r="C32" s="16">
        <f t="shared" si="2"/>
        <v>1585.1376272112557</v>
      </c>
      <c r="D32" s="16">
        <f t="shared" si="3"/>
        <v>1166.9295122243202</v>
      </c>
    </row>
    <row r="33" spans="2:4" x14ac:dyDescent="0.45">
      <c r="B33" s="15">
        <v>0.22</v>
      </c>
      <c r="C33" s="16">
        <f t="shared" si="2"/>
        <v>1423.8108035474343</v>
      </c>
      <c r="D33" s="16">
        <f t="shared" si="3"/>
        <v>886.37892696620111</v>
      </c>
    </row>
    <row r="34" spans="2:4" x14ac:dyDescent="0.45">
      <c r="B34" s="15">
        <v>0.23</v>
      </c>
      <c r="C34" s="16">
        <f t="shared" si="2"/>
        <v>1265.9131469363474</v>
      </c>
      <c r="D34" s="16">
        <f t="shared" si="3"/>
        <v>615.62839980942772</v>
      </c>
    </row>
    <row r="35" spans="2:4" x14ac:dyDescent="0.45">
      <c r="B35" s="15">
        <v>0.24</v>
      </c>
      <c r="C35" s="16">
        <f t="shared" si="2"/>
        <v>1111.3423517169613</v>
      </c>
      <c r="D35" s="16">
        <f t="shared" si="3"/>
        <v>354.22987220263531</v>
      </c>
    </row>
    <row r="36" spans="2:4" x14ac:dyDescent="0.45">
      <c r="B36" s="15">
        <v>0.25</v>
      </c>
      <c r="C36" s="16">
        <f t="shared" si="2"/>
        <v>960</v>
      </c>
      <c r="D36" s="16">
        <f t="shared" si="3"/>
        <v>101.76000000000022</v>
      </c>
    </row>
    <row r="37" spans="2:4" x14ac:dyDescent="0.45">
      <c r="B37" s="15">
        <v>0.26</v>
      </c>
      <c r="C37" s="16">
        <f t="shared" si="2"/>
        <v>811.79138321995561</v>
      </c>
      <c r="D37" s="16">
        <f t="shared" si="3"/>
        <v>-142.18142408728272</v>
      </c>
    </row>
    <row r="38" spans="2:4" x14ac:dyDescent="0.45">
      <c r="B38" s="15">
        <v>0.27</v>
      </c>
      <c r="C38" s="16">
        <f t="shared" si="2"/>
        <v>666.62533325066579</v>
      </c>
      <c r="D38" s="16">
        <f t="shared" si="3"/>
        <v>-377.97293444373827</v>
      </c>
    </row>
    <row r="39" spans="2:4" x14ac:dyDescent="0.45">
      <c r="B39" s="15">
        <v>0.28000000000000003</v>
      </c>
      <c r="C39" s="16">
        <f t="shared" si="2"/>
        <v>524.4140625</v>
      </c>
      <c r="D39" s="16">
        <f t="shared" si="3"/>
        <v>-605.97275197505951</v>
      </c>
    </row>
    <row r="40" spans="2:4" x14ac:dyDescent="0.45">
      <c r="B40" s="15">
        <v>0.28999999999999998</v>
      </c>
      <c r="C40" s="16">
        <f t="shared" si="2"/>
        <v>385.07301243915572</v>
      </c>
      <c r="D40" s="16">
        <f t="shared" si="3"/>
        <v>-826.52004728231441</v>
      </c>
    </row>
    <row r="41" spans="2:4" x14ac:dyDescent="0.45">
      <c r="B41" s="15">
        <v>0.3</v>
      </c>
      <c r="C41" s="16">
        <f t="shared" si="2"/>
        <v>248.5207100591706</v>
      </c>
      <c r="D41" s="16">
        <f t="shared" si="3"/>
        <v>-1039.9361151435678</v>
      </c>
    </row>
    <row r="42" spans="2:4" x14ac:dyDescent="0.45">
      <c r="B42" s="15">
        <v>0.31</v>
      </c>
      <c r="C42" s="16">
        <f t="shared" si="2"/>
        <v>114.67863178136395</v>
      </c>
      <c r="D42" s="16">
        <f t="shared" si="3"/>
        <v>-1246.5254672116571</v>
      </c>
    </row>
    <row r="43" spans="2:4" x14ac:dyDescent="0.45">
      <c r="B43" s="15">
        <v>0.32</v>
      </c>
      <c r="C43" s="16">
        <f t="shared" si="2"/>
        <v>-16.528925619835718</v>
      </c>
      <c r="D43" s="16">
        <f t="shared" si="3"/>
        <v>-1446.5768492474344</v>
      </c>
    </row>
    <row r="44" spans="2:4" x14ac:dyDescent="0.45">
      <c r="B44" s="15">
        <v>0.33</v>
      </c>
      <c r="C44" s="16">
        <f t="shared" si="2"/>
        <v>-145.17496749392376</v>
      </c>
      <c r="D44" s="16">
        <f t="shared" si="3"/>
        <v>-1640.3641886729511</v>
      </c>
    </row>
    <row r="45" spans="2:4" x14ac:dyDescent="0.45">
      <c r="B45" s="15">
        <v>0.34</v>
      </c>
      <c r="C45" s="16">
        <f t="shared" si="2"/>
        <v>-271.32991757629861</v>
      </c>
      <c r="D45" s="16">
        <f t="shared" si="3"/>
        <v>-1828.1474777433359</v>
      </c>
    </row>
    <row r="46" spans="2:4" x14ac:dyDescent="0.45">
      <c r="B46" s="15">
        <v>0.35</v>
      </c>
      <c r="C46" s="16">
        <f t="shared" si="2"/>
        <v>-395.06172839506326</v>
      </c>
      <c r="D46" s="16">
        <f t="shared" si="3"/>
        <v>-2010.1735971945473</v>
      </c>
    </row>
    <row r="47" spans="2:4" x14ac:dyDescent="0.45">
      <c r="B47" s="15">
        <v>0.36</v>
      </c>
      <c r="C47" s="16">
        <f t="shared" si="2"/>
        <v>-516.43598615916744</v>
      </c>
      <c r="D47" s="16">
        <f t="shared" si="3"/>
        <v>-2186.6770848226242</v>
      </c>
    </row>
    <row r="48" spans="2:4" x14ac:dyDescent="0.45">
      <c r="B48" s="15">
        <v>0.37</v>
      </c>
      <c r="C48" s="16">
        <f t="shared" si="2"/>
        <v>-635.51601044275412</v>
      </c>
      <c r="D48" s="16">
        <f t="shared" si="3"/>
        <v>-2357.8808530844981</v>
      </c>
    </row>
    <row r="49" spans="2:4" x14ac:dyDescent="0.45">
      <c r="B49" s="15">
        <v>0.38</v>
      </c>
      <c r="C49" s="16">
        <f t="shared" si="2"/>
        <v>-752.36294896030086</v>
      </c>
      <c r="D49" s="16">
        <f t="shared" si="3"/>
        <v>-2523.996859477269</v>
      </c>
    </row>
    <row r="50" spans="2:4" x14ac:dyDescent="0.45">
      <c r="B50" s="15">
        <v>0.39</v>
      </c>
      <c r="C50" s="16">
        <f t="shared" si="2"/>
        <v>-867.03586770871152</v>
      </c>
      <c r="D50" s="16">
        <f t="shared" si="3"/>
        <v>-2685.2267331495514</v>
      </c>
    </row>
    <row r="51" spans="2:4" x14ac:dyDescent="0.45">
      <c r="B51" s="15">
        <v>0.4</v>
      </c>
      <c r="C51" s="16">
        <f t="shared" si="2"/>
        <v>-979.59183673469306</v>
      </c>
      <c r="D51" s="16">
        <f t="shared" si="3"/>
        <v>-2841.7623609210441</v>
      </c>
    </row>
    <row r="52" spans="2:4" x14ac:dyDescent="0.45">
      <c r="B52" s="15">
        <v>0.41</v>
      </c>
      <c r="C52" s="16">
        <f t="shared" si="2"/>
        <v>-1090.0860117700304</v>
      </c>
      <c r="D52" s="16">
        <f t="shared" si="3"/>
        <v>-2993.786435634227</v>
      </c>
    </row>
    <row r="53" spans="2:4" x14ac:dyDescent="0.45">
      <c r="B53" s="15">
        <v>0.42</v>
      </c>
      <c r="C53" s="16">
        <f t="shared" si="2"/>
        <v>-1198.571711961913</v>
      </c>
      <c r="D53" s="16">
        <f t="shared" si="3"/>
        <v>-3141.4729695304686</v>
      </c>
    </row>
    <row r="54" spans="2:4" x14ac:dyDescent="0.45">
      <c r="B54" s="15">
        <v>0.43</v>
      </c>
      <c r="C54" s="16">
        <f t="shared" si="2"/>
        <v>-1305.100493911681</v>
      </c>
      <c r="D54" s="16">
        <f t="shared" si="3"/>
        <v>-3284.9877751321437</v>
      </c>
    </row>
    <row r="55" spans="2:4" x14ac:dyDescent="0.45">
      <c r="B55" s="15">
        <v>0.44</v>
      </c>
      <c r="C55" s="16">
        <f t="shared" si="2"/>
        <v>-1409.7222222222226</v>
      </c>
      <c r="D55" s="16">
        <f t="shared" si="3"/>
        <v>-3424.4889159188751</v>
      </c>
    </row>
    <row r="56" spans="2:4" x14ac:dyDescent="0.45">
      <c r="B56" s="15">
        <v>0.45</v>
      </c>
      <c r="C56" s="16">
        <f t="shared" si="2"/>
        <v>-1512.4851367419742</v>
      </c>
      <c r="D56" s="16">
        <f t="shared" si="3"/>
        <v>-3560.1271289092583</v>
      </c>
    </row>
    <row r="57" spans="2:4" x14ac:dyDescent="0.45">
      <c r="B57" s="15">
        <v>0.46</v>
      </c>
      <c r="C57" s="16">
        <f t="shared" si="2"/>
        <v>-1613.4359166823051</v>
      </c>
      <c r="D57" s="16">
        <f t="shared" si="3"/>
        <v>-3692.046221097391</v>
      </c>
    </row>
    <row r="58" spans="2:4" x14ac:dyDescent="0.45">
      <c r="B58" s="15">
        <v>0.47</v>
      </c>
      <c r="C58" s="16">
        <f t="shared" si="2"/>
        <v>-1712.6197417742605</v>
      </c>
      <c r="D58" s="16">
        <f t="shared" si="3"/>
        <v>-3820.3834415450883</v>
      </c>
    </row>
    <row r="59" spans="2:4" x14ac:dyDescent="0.45">
      <c r="B59" s="15">
        <v>0.48</v>
      </c>
      <c r="C59" s="16">
        <f t="shared" si="2"/>
        <v>-1810.0803506208922</v>
      </c>
      <c r="D59" s="16">
        <f t="shared" si="3"/>
        <v>-3945.269830794341</v>
      </c>
    </row>
    <row r="60" spans="2:4" x14ac:dyDescent="0.45">
      <c r="B60" s="15">
        <v>0.49</v>
      </c>
      <c r="C60" s="16">
        <f t="shared" si="2"/>
        <v>-1905.8600963920544</v>
      </c>
      <c r="D60" s="16">
        <f t="shared" si="3"/>
        <v>-4066.8305491396723</v>
      </c>
    </row>
    <row r="61" spans="2:4" x14ac:dyDescent="0.45">
      <c r="B61" s="15">
        <v>0.5</v>
      </c>
      <c r="C61" s="16">
        <f t="shared" si="2"/>
        <v>-2000</v>
      </c>
      <c r="D61" s="16">
        <f t="shared" si="3"/>
        <v>-4185.1851851851852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Example 2</vt:lpstr>
      <vt:lpstr>Example 3</vt:lpstr>
      <vt:lpstr>Example 4</vt:lpstr>
      <vt:lpstr>Example 5</vt:lpstr>
      <vt:lpstr>Example 6</vt:lpstr>
      <vt:lpstr>Example 7</vt:lpstr>
      <vt:lpstr>Example 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Wälchli</dc:creator>
  <cp:lastModifiedBy>Urs Wälchli</cp:lastModifiedBy>
  <dcterms:created xsi:type="dcterms:W3CDTF">2019-01-24T14:53:13Z</dcterms:created>
  <dcterms:modified xsi:type="dcterms:W3CDTF">2019-02-01T13:48:14Z</dcterms:modified>
</cp:coreProperties>
</file>