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wael\iCloudDrive\VLP\Foundations\Risk, Return, Cost of Capital\"/>
    </mc:Choice>
  </mc:AlternateContent>
  <bookViews>
    <workbookView xWindow="0" yWindow="0" windowWidth="19640" windowHeight="13720"/>
  </bookViews>
  <sheets>
    <sheet name="Sheet1" sheetId="1" r:id="rId1"/>
  </sheets>
  <calcPr calcId="162913" iterate="1" iterateDelta="9.9999999999994451E-4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D3" i="1"/>
  <c r="E3" i="1"/>
  <c r="F3" i="1"/>
  <c r="D4" i="1"/>
  <c r="E4" i="1"/>
  <c r="F4" i="1"/>
  <c r="D5" i="1"/>
  <c r="E5" i="1"/>
  <c r="F5" i="1"/>
  <c r="D6" i="1"/>
  <c r="E6" i="1"/>
  <c r="F6" i="1"/>
  <c r="D7" i="1"/>
  <c r="E7" i="1"/>
  <c r="F7" i="1"/>
  <c r="C11" i="1"/>
  <c r="C13" i="1"/>
  <c r="C9" i="1"/>
  <c r="C17" i="1"/>
</calcChain>
</file>

<file path=xl/sharedStrings.xml><?xml version="1.0" encoding="utf-8"?>
<sst xmlns="http://schemas.openxmlformats.org/spreadsheetml/2006/main" count="10" uniqueCount="10">
  <si>
    <t>Year</t>
  </si>
  <si>
    <r>
      <t>Average Return (</t>
    </r>
    <r>
      <rPr>
        <b/>
        <sz val="11"/>
        <color theme="1"/>
        <rFont val="Arial Narrow"/>
        <family val="2"/>
      </rPr>
      <t>μ</t>
    </r>
    <r>
      <rPr>
        <b/>
        <sz val="11"/>
        <color theme="1"/>
        <rFont val="Calibri"/>
        <family val="2"/>
      </rPr>
      <t>)</t>
    </r>
  </si>
  <si>
    <r>
      <t xml:space="preserve">Squared Deviation 
(R - </t>
    </r>
    <r>
      <rPr>
        <b/>
        <sz val="11"/>
        <color theme="1"/>
        <rFont val="Arial Narrow"/>
        <family val="2"/>
      </rPr>
      <t>μ</t>
    </r>
    <r>
      <rPr>
        <b/>
        <sz val="11"/>
        <color theme="1"/>
        <rFont val="Calibri"/>
        <family val="2"/>
        <scheme val="minor"/>
      </rPr>
      <t>)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</si>
  <si>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t>Average Return 
(</t>
    </r>
    <r>
      <rPr>
        <b/>
        <sz val="11"/>
        <color theme="1"/>
        <rFont val="Arial Narrow"/>
        <family val="2"/>
      </rPr>
      <t>μ</t>
    </r>
    <r>
      <rPr>
        <b/>
        <sz val="11"/>
        <color theme="1"/>
        <rFont val="Calibri"/>
        <family val="2"/>
      </rPr>
      <t>)</t>
    </r>
  </si>
  <si>
    <t>Equity Return 
(R)</t>
  </si>
  <si>
    <r>
      <t xml:space="preserve">Deviation from average 
(R - </t>
    </r>
    <r>
      <rPr>
        <b/>
        <sz val="11"/>
        <color theme="1"/>
        <rFont val="Arial Narrow"/>
        <family val="2"/>
      </rPr>
      <t>μ</t>
    </r>
    <r>
      <rPr>
        <b/>
        <sz val="11"/>
        <color theme="1"/>
        <rFont val="Calibri"/>
        <family val="2"/>
      </rPr>
      <t>)</t>
    </r>
  </si>
  <si>
    <t>Sum of squared deviations</t>
  </si>
  <si>
    <t>Standard deviation (σ)</t>
  </si>
  <si>
    <t>Standard deviation (EXCEL)</t>
  </si>
  <si>
    <r>
      <t>Variance (</t>
    </r>
    <r>
      <rPr>
        <b/>
        <sz val="11"/>
        <color theme="1"/>
        <rFont val="Arial Narrow"/>
        <family val="2"/>
      </rPr>
      <t>σ</t>
    </r>
    <r>
      <rPr>
        <b/>
        <vertAlign val="superscript"/>
        <sz val="12.65"/>
        <color theme="1"/>
        <rFont val="Calibri"/>
        <family val="2"/>
      </rPr>
      <t>2</t>
    </r>
    <r>
      <rPr>
        <b/>
        <sz val="12.65"/>
        <color theme="1"/>
        <rFont val="Calibri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</si>
</sst>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.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1"/>
      <color theme="1"/>
      <name val="Calibri"/>
      <family val="2"/>
    </font>
    <font>
      <b/>
      <vertAlign val="superscript"/>
      <sz val="11"/>
      <color theme="1"/>
      <name val="Calibri"/>
      <family val="2"/>
      <scheme val="minor"/>
    </font>
    <font>
      <b/>
      <vertAlign val="superscript"/>
      <sz val="12.65"/>
      <color theme="1"/>
      <name val="Calibri"/>
      <family val="2"/>
    </font>
    <font>
      <b/>
      <sz val="12.65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Fill="1"/>
    <xf numFmtId="10" fontId="3" fillId="0" borderId="1" xfId="0" applyNumberFormat="1" applyFont="1" applyFill="1" applyBorder="1" applyAlignment="1">
      <alignment horizontal="center"/>
    </xf>
    <xf numFmtId="16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0" fontId="0" fillId="0" borderId="0" xfId="0" applyNumberFormat="1" applyFill="1"/>
    <xf numFmtId="2" fontId="2" fillId="0" borderId="1" xfId="0" applyNumberFormat="1" applyFont="1" applyFill="1" applyBorder="1" applyAlignment="1">
      <alignment horizontal="center" vertical="top" wrapText="1"/>
    </xf>
    <xf numFmtId="10" fontId="0" fillId="0" borderId="1" xfId="0" applyNumberFormat="1" applyFill="1" applyBorder="1" applyAlignment="1">
      <alignment horizontal="center"/>
    </xf>
    <xf numFmtId="168" fontId="0" fillId="0" borderId="1" xfId="0" applyNumberForma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/>
    <xf numFmtId="10" fontId="2" fillId="0" borderId="1" xfId="0" applyNumberFormat="1" applyFont="1" applyBorder="1" applyAlignment="1">
      <alignment horizontal="center"/>
    </xf>
    <xf numFmtId="168" fontId="2" fillId="0" borderId="1" xfId="0" applyNumberFormat="1" applyFont="1" applyBorder="1" applyAlignment="1">
      <alignment horizontal="center"/>
    </xf>
    <xf numFmtId="10" fontId="2" fillId="0" borderId="1" xfId="1" applyNumberFormat="1" applyFont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top" wrapText="1"/>
    </xf>
    <xf numFmtId="168" fontId="0" fillId="2" borderId="1" xfId="0" applyNumberForma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U.S. Equity Returns (2014-2018)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7568927746320082E-2"/>
          <c:y val="0.13114754098360656"/>
          <c:w val="0.94486214450735984"/>
          <c:h val="0.83278688524590161"/>
        </c:manualLayout>
      </c:layout>
      <c:barChart>
        <c:barDir val="col"/>
        <c:grouping val="clustered"/>
        <c:varyColors val="0"/>
        <c:ser>
          <c:idx val="0"/>
          <c:order val="0"/>
          <c:tx>
            <c:v>Equity Return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Sheet1!$B$3:$B$7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Sheet1!$C$3:$C$7</c:f>
              <c:numCache>
                <c:formatCode>0.00%</c:formatCode>
                <c:ptCount val="5"/>
                <c:pt idx="0">
                  <c:v>0.13524421649462237</c:v>
                </c:pt>
                <c:pt idx="1">
                  <c:v>1.3788916411676138E-2</c:v>
                </c:pt>
                <c:pt idx="2">
                  <c:v>0.11773080874798171</c:v>
                </c:pt>
                <c:pt idx="3">
                  <c:v>0.2160548143449928</c:v>
                </c:pt>
                <c:pt idx="4">
                  <c:v>-4.2321056549010597E-2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66-4883-829C-24436FC90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5276472"/>
        <c:axId val="425275816"/>
      </c:barChart>
      <c:lineChart>
        <c:grouping val="standard"/>
        <c:varyColors val="0"/>
        <c:ser>
          <c:idx val="1"/>
          <c:order val="1"/>
          <c:tx>
            <c:v>Average Return</c:v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Sheet1!$D$3:$D$7</c:f>
              <c:numCache>
                <c:formatCode>0.00%</c:formatCode>
                <c:ptCount val="5"/>
                <c:pt idx="0">
                  <c:v>8.8099539890052495E-2</c:v>
                </c:pt>
                <c:pt idx="1">
                  <c:v>8.8099539890052495E-2</c:v>
                </c:pt>
                <c:pt idx="2">
                  <c:v>8.8099539890052495E-2</c:v>
                </c:pt>
                <c:pt idx="3">
                  <c:v>8.8099539890052495E-2</c:v>
                </c:pt>
                <c:pt idx="4">
                  <c:v>8.8099539890052495E-2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66-4883-829C-24436FC90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276472"/>
        <c:axId val="425275816"/>
      </c:lineChart>
      <c:catAx>
        <c:axId val="425276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275816"/>
        <c:crosses val="autoZero"/>
        <c:auto val="1"/>
        <c:lblAlgn val="ctr"/>
        <c:lblOffset val="100"/>
        <c:noMultiLvlLbl val="0"/>
      </c:catAx>
      <c:valAx>
        <c:axId val="425275816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425276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489502</xdr:colOff>
      <xdr:row>8</xdr:row>
      <xdr:rowOff>109056</xdr:rowOff>
    </xdr:from>
    <xdr:to>
      <xdr:col>10</xdr:col>
      <xdr:colOff>92488</xdr:colOff>
      <xdr:row>24</xdr:row>
      <xdr:rowOff>60187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tabSelected="1" zoomScale="115" zoomScaleNormal="115" workbookViewId="0">
      <selection activeCell="C17" sqref="C17"/>
    </sheetView>
  </sheetViews>
  <sheetFormatPr defaultRowHeight="14.5" x14ac:dyDescent="0.35"/>
  <cols>
    <col min="1" max="1" width="3.81640625" customWidth="1"/>
    <col min="2" max="2" width="24.36328125" customWidth="1"/>
    <col min="3" max="6" width="14.36328125" customWidth="1"/>
  </cols>
  <sheetData>
    <row r="2" spans="2:6" ht="55.5" customHeight="1" x14ac:dyDescent="0.35">
      <c r="B2" s="9" t="s">
        <v>0</v>
      </c>
      <c r="C2" s="6" t="s">
        <v>4</v>
      </c>
      <c r="D2" s="6" t="s">
        <v>3</v>
      </c>
      <c r="E2" s="6" t="s">
        <v>5</v>
      </c>
      <c r="F2" s="15" t="s">
        <v>2</v>
      </c>
    </row>
    <row r="3" spans="2:6" ht="15.5" x14ac:dyDescent="0.35">
      <c r="B3" s="10">
        <v>2014</v>
      </c>
      <c r="C3" s="2">
        <v>0.13524421649462237</v>
      </c>
      <c r="D3" s="7">
        <f>AVERAGE($C$3:$C$7)</f>
        <v>8.8099539890052495E-2</v>
      </c>
      <c r="E3" s="8">
        <f>C3-D3</f>
        <v>4.7144676604569877E-2</v>
      </c>
      <c r="F3" s="16">
        <f>E3^2</f>
        <v>2.2226205321494784E-3</v>
      </c>
    </row>
    <row r="4" spans="2:6" ht="15.5" x14ac:dyDescent="0.35">
      <c r="B4" s="10">
        <v>2015</v>
      </c>
      <c r="C4" s="2">
        <v>1.3788916411676138E-2</v>
      </c>
      <c r="D4" s="7">
        <f t="shared" ref="D4:D7" si="0">AVERAGE($C$3:$C$7)</f>
        <v>8.8099539890052495E-2</v>
      </c>
      <c r="E4" s="8">
        <f t="shared" ref="E4:E7" si="1">C4-D4</f>
        <v>-7.4310623478376359E-2</v>
      </c>
      <c r="F4" s="16">
        <f>E4^2</f>
        <v>5.5220687617450201E-3</v>
      </c>
    </row>
    <row r="5" spans="2:6" ht="15.5" x14ac:dyDescent="0.35">
      <c r="B5" s="10">
        <v>2016</v>
      </c>
      <c r="C5" s="2">
        <v>0.11773080874798171</v>
      </c>
      <c r="D5" s="7">
        <f t="shared" si="0"/>
        <v>8.8099539890052495E-2</v>
      </c>
      <c r="E5" s="8">
        <f t="shared" si="1"/>
        <v>2.9631268857929216E-2</v>
      </c>
      <c r="F5" s="16">
        <f>E5^2</f>
        <v>8.7801209413088577E-4</v>
      </c>
    </row>
    <row r="6" spans="2:6" ht="15.5" x14ac:dyDescent="0.35">
      <c r="B6" s="10">
        <v>2017</v>
      </c>
      <c r="C6" s="2">
        <v>0.2160548143449928</v>
      </c>
      <c r="D6" s="7">
        <f t="shared" si="0"/>
        <v>8.8099539890052495E-2</v>
      </c>
      <c r="E6" s="8">
        <f t="shared" si="1"/>
        <v>0.12795527445494032</v>
      </c>
      <c r="F6" s="16">
        <f>E6^2</f>
        <v>1.6372552260839102E-2</v>
      </c>
    </row>
    <row r="7" spans="2:6" ht="15.5" x14ac:dyDescent="0.35">
      <c r="B7" s="10">
        <v>2018</v>
      </c>
      <c r="C7" s="2">
        <v>-4.2321056549010597E-2</v>
      </c>
      <c r="D7" s="7">
        <f t="shared" si="0"/>
        <v>8.8099539890052495E-2</v>
      </c>
      <c r="E7" s="8">
        <f t="shared" si="1"/>
        <v>-0.13042059643906309</v>
      </c>
      <c r="F7" s="16">
        <f>E7^2</f>
        <v>1.7009531975520957E-2</v>
      </c>
    </row>
    <row r="8" spans="2:6" x14ac:dyDescent="0.35">
      <c r="B8" s="1"/>
      <c r="C8" s="1"/>
      <c r="D8" s="4"/>
      <c r="E8" s="4"/>
      <c r="F8" s="4"/>
    </row>
    <row r="9" spans="2:6" x14ac:dyDescent="0.35">
      <c r="B9" s="11" t="s">
        <v>1</v>
      </c>
      <c r="C9" s="12">
        <f>AVERAGE(C3:C7)</f>
        <v>8.8099539890052495E-2</v>
      </c>
      <c r="D9" s="1"/>
      <c r="E9" s="5"/>
      <c r="F9" s="3"/>
    </row>
    <row r="11" spans="2:6" x14ac:dyDescent="0.35">
      <c r="B11" s="11" t="s">
        <v>6</v>
      </c>
      <c r="C11" s="13">
        <f>SUM(F3:F7)</f>
        <v>4.2004785624385442E-2</v>
      </c>
    </row>
    <row r="12" spans="2:6" ht="15" customHeight="1" x14ac:dyDescent="0.35"/>
    <row r="13" spans="2:6" ht="15" customHeight="1" x14ac:dyDescent="0.4">
      <c r="B13" s="11" t="s">
        <v>9</v>
      </c>
      <c r="C13" s="13">
        <f>C11/(COUNT(C3:C7)-1)</f>
        <v>1.050119640609636E-2</v>
      </c>
    </row>
    <row r="14" spans="2:6" ht="15" customHeight="1" x14ac:dyDescent="0.35"/>
    <row r="15" spans="2:6" ht="15" customHeight="1" x14ac:dyDescent="0.35">
      <c r="B15" s="11" t="s">
        <v>7</v>
      </c>
      <c r="C15" s="14">
        <f>SQRT(C13)</f>
        <v>0.10247534535729245</v>
      </c>
    </row>
    <row r="16" spans="2:6" ht="15" customHeight="1" x14ac:dyDescent="0.35"/>
    <row r="17" spans="2:3" ht="15" customHeight="1" x14ac:dyDescent="0.35">
      <c r="B17" s="11" t="s">
        <v>8</v>
      </c>
      <c r="C17" s="14">
        <f>STDEV(C3:C7)</f>
        <v>0.10247534535729244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 Wälchli</dc:creator>
  <cp:lastModifiedBy>Urs Wälchli</cp:lastModifiedBy>
  <dcterms:created xsi:type="dcterms:W3CDTF">2019-02-06T13:39:40Z</dcterms:created>
  <dcterms:modified xsi:type="dcterms:W3CDTF">2019-02-06T15:20:12Z</dcterms:modified>
</cp:coreProperties>
</file>