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VLP/Foundations/Time Value of Money/de/"/>
    </mc:Choice>
  </mc:AlternateContent>
  <xr:revisionPtr revIDLastSave="0" documentId="13_ncr:1_{7B61867C-4B06-684A-9C29-6AE56706B538}" xr6:coauthVersionLast="47" xr6:coauthVersionMax="47" xr10:uidLastSave="{00000000-0000-0000-0000-000000000000}"/>
  <bookViews>
    <workbookView xWindow="13640" yWindow="6060" windowWidth="38140" windowHeight="19200" xr2:uid="{00000000-000D-0000-FFFF-FFFF00000000}"/>
  </bookViews>
  <sheets>
    <sheet name="PVIFA nachschüssig" sheetId="1" r:id="rId1"/>
    <sheet name="PVIFA vorschüssig" sheetId="2" r:id="rId2"/>
  </sheets>
  <definedNames>
    <definedName name="_xlnm.Print_Area" localSheetId="0">'PVIFA nachschüssig'!$B$7:$W$35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F5" i="1"/>
</calcChain>
</file>

<file path=xl/sharedStrings.xml><?xml version="1.0" encoding="utf-8"?>
<sst xmlns="http://schemas.openxmlformats.org/spreadsheetml/2006/main" count="12" uniqueCount="7">
  <si>
    <t>PVIFA</t>
  </si>
  <si>
    <t>Diskontsatz</t>
  </si>
  <si>
    <t>Laufzeit</t>
  </si>
  <si>
    <t>Diskontsatz (R)</t>
  </si>
  <si>
    <t>Laufzeit (T)</t>
  </si>
  <si>
    <t>PRESENT VALUE INTEREST FACTOR (PVIFA) DIE IN 1 PERIODE STARTET UND T PERIODEN DAUERT (NACHSCHÜSSIG)</t>
  </si>
  <si>
    <t>PRESENT VALUE INTEREST FACTOR (PVIFA) EINER ANNUITÄT, DIE HEUTE STARTET UND T PERIODEN LÄUFT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</si>
</sst>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9" fontId="1" fillId="2" borderId="1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0" xfId="0" applyFont="1" applyFill="1" applyBorder="1" applyAlignment="1"/>
    <xf numFmtId="9" fontId="1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35"/>
  <sheetViews>
    <sheetView tabSelected="1" zoomScale="130" zoomScaleNormal="130" workbookViewId="0">
      <selection activeCell="F30" sqref="F30"/>
    </sheetView>
  </sheetViews>
  <sheetFormatPr baseColWidth="10" defaultColWidth="8.6640625" defaultRowHeight="15" x14ac:dyDescent="0.2"/>
  <cols>
    <col min="1" max="1" width="8.6640625" style="1"/>
    <col min="2" max="2" width="3.83203125" style="1" customWidth="1"/>
    <col min="3" max="3" width="4.5" style="1" customWidth="1"/>
    <col min="4" max="24" width="9.33203125" style="1" bestFit="1" customWidth="1"/>
    <col min="25" max="16384" width="8.6640625" style="1"/>
  </cols>
  <sheetData>
    <row r="3" spans="2:24" x14ac:dyDescent="0.2">
      <c r="D3" s="10" t="s">
        <v>1</v>
      </c>
      <c r="E3" s="10"/>
      <c r="F3" s="2">
        <v>0.08</v>
      </c>
    </row>
    <row r="4" spans="2:24" x14ac:dyDescent="0.2">
      <c r="D4" s="10" t="s">
        <v>2</v>
      </c>
      <c r="E4" s="10"/>
      <c r="F4" s="3">
        <v>15</v>
      </c>
    </row>
    <row r="5" spans="2:24" x14ac:dyDescent="0.2">
      <c r="D5" s="10" t="s">
        <v>0</v>
      </c>
      <c r="E5" s="10"/>
      <c r="F5" s="4">
        <f>(1-(1+F3)^-F4)/F3</f>
        <v>8.5594786879263758</v>
      </c>
    </row>
    <row r="7" spans="2:24" x14ac:dyDescent="0.2">
      <c r="B7" s="14" t="s">
        <v>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9" spans="2:24" x14ac:dyDescent="0.2">
      <c r="B9" s="9"/>
      <c r="C9" s="9"/>
      <c r="D9" s="11" t="s">
        <v>3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3"/>
      <c r="X9" s="5"/>
    </row>
    <row r="10" spans="2:24" x14ac:dyDescent="0.2">
      <c r="B10" s="9"/>
      <c r="C10" s="9"/>
      <c r="D10" s="6">
        <v>0.01</v>
      </c>
      <c r="E10" s="6">
        <v>0.02</v>
      </c>
      <c r="F10" s="6">
        <v>0.03</v>
      </c>
      <c r="G10" s="6">
        <v>0.04</v>
      </c>
      <c r="H10" s="6">
        <v>0.05</v>
      </c>
      <c r="I10" s="6">
        <v>0.06</v>
      </c>
      <c r="J10" s="6">
        <v>7.0000000000000007E-2</v>
      </c>
      <c r="K10" s="6">
        <v>0.08</v>
      </c>
      <c r="L10" s="6">
        <v>0.09</v>
      </c>
      <c r="M10" s="6">
        <v>0.1</v>
      </c>
      <c r="N10" s="6">
        <v>0.11</v>
      </c>
      <c r="O10" s="6">
        <v>0.12</v>
      </c>
      <c r="P10" s="6">
        <v>0.13</v>
      </c>
      <c r="Q10" s="6">
        <v>0.14000000000000001</v>
      </c>
      <c r="R10" s="6">
        <v>0.15</v>
      </c>
      <c r="S10" s="6">
        <v>0.16</v>
      </c>
      <c r="T10" s="6">
        <v>0.17</v>
      </c>
      <c r="U10" s="6">
        <v>0.18</v>
      </c>
      <c r="V10" s="6">
        <v>0.19</v>
      </c>
      <c r="W10" s="6">
        <v>0.2</v>
      </c>
    </row>
    <row r="11" spans="2:24" x14ac:dyDescent="0.2">
      <c r="B11" s="8" t="s">
        <v>4</v>
      </c>
      <c r="C11" s="3">
        <v>1</v>
      </c>
      <c r="D11" s="7">
        <f t="shared" ref="D11:S11" si="0">(1-(1+D$10)^(-$C11))/D$10</f>
        <v>0.99009900990099098</v>
      </c>
      <c r="E11" s="7">
        <f t="shared" si="0"/>
        <v>0.98039215686274717</v>
      </c>
      <c r="F11" s="7">
        <f t="shared" si="0"/>
        <v>0.97087378640776656</v>
      </c>
      <c r="G11" s="7">
        <f t="shared" si="0"/>
        <v>0.96153846153846367</v>
      </c>
      <c r="H11" s="7">
        <f t="shared" si="0"/>
        <v>0.95238095238095344</v>
      </c>
      <c r="I11" s="7">
        <f t="shared" si="0"/>
        <v>0.94339622641509602</v>
      </c>
      <c r="J11" s="7">
        <f t="shared" si="0"/>
        <v>0.93457943925233644</v>
      </c>
      <c r="K11" s="7">
        <f t="shared" si="0"/>
        <v>0.92592592592592726</v>
      </c>
      <c r="L11" s="7">
        <f t="shared" si="0"/>
        <v>0.91743119266055118</v>
      </c>
      <c r="M11" s="7">
        <f t="shared" si="0"/>
        <v>0.90909090909090939</v>
      </c>
      <c r="N11" s="7">
        <f t="shared" si="0"/>
        <v>0.9009009009009018</v>
      </c>
      <c r="O11" s="7">
        <f t="shared" si="0"/>
        <v>0.89285714285714346</v>
      </c>
      <c r="P11" s="7">
        <f t="shared" si="0"/>
        <v>0.88495575221238898</v>
      </c>
      <c r="Q11" s="7">
        <f t="shared" si="0"/>
        <v>0.87719298245614064</v>
      </c>
      <c r="R11" s="7">
        <f t="shared" si="0"/>
        <v>0.86956521739130377</v>
      </c>
      <c r="S11" s="7">
        <f t="shared" si="0"/>
        <v>0.86206896551724099</v>
      </c>
      <c r="T11" s="7">
        <f t="shared" ref="T11:W11" si="1">(1-(1+T$10)^(-$C11))/T$10</f>
        <v>0.85470085470085422</v>
      </c>
      <c r="U11" s="7">
        <f t="shared" si="1"/>
        <v>0.8474576271186437</v>
      </c>
      <c r="V11" s="7">
        <f t="shared" si="1"/>
        <v>0.84033613445378141</v>
      </c>
      <c r="W11" s="7">
        <f t="shared" si="1"/>
        <v>0.83333333333333315</v>
      </c>
    </row>
    <row r="12" spans="2:24" x14ac:dyDescent="0.2">
      <c r="B12" s="8"/>
      <c r="C12" s="3">
        <v>2</v>
      </c>
      <c r="D12" s="7">
        <f t="shared" ref="D12:W24" si="2">(1-(1+D$10)^(-$C12))/D$10</f>
        <v>1.9703950593079167</v>
      </c>
      <c r="E12" s="7">
        <f t="shared" si="2"/>
        <v>1.9415609381007282</v>
      </c>
      <c r="F12" s="7">
        <f t="shared" si="2"/>
        <v>1.9134696955415218</v>
      </c>
      <c r="G12" s="7">
        <f t="shared" si="2"/>
        <v>1.8860946745562157</v>
      </c>
      <c r="H12" s="7">
        <f t="shared" si="2"/>
        <v>1.8594104308390036</v>
      </c>
      <c r="I12" s="7">
        <f t="shared" si="2"/>
        <v>1.8333926664293363</v>
      </c>
      <c r="J12" s="7">
        <f t="shared" si="2"/>
        <v>1.8080181675255489</v>
      </c>
      <c r="K12" s="7">
        <f t="shared" si="2"/>
        <v>1.7832647462277098</v>
      </c>
      <c r="L12" s="7">
        <f t="shared" si="2"/>
        <v>1.7591111859271116</v>
      </c>
      <c r="M12" s="7">
        <f t="shared" si="2"/>
        <v>1.7355371900826455</v>
      </c>
      <c r="N12" s="7">
        <f t="shared" si="2"/>
        <v>1.7125233341449573</v>
      </c>
      <c r="O12" s="7">
        <f t="shared" si="2"/>
        <v>1.690051020408164</v>
      </c>
      <c r="P12" s="7">
        <f t="shared" si="2"/>
        <v>1.6681024355861838</v>
      </c>
      <c r="Q12" s="7">
        <f t="shared" si="2"/>
        <v>1.6466605109264396</v>
      </c>
      <c r="R12" s="7">
        <f t="shared" si="2"/>
        <v>1.6257088846880901</v>
      </c>
      <c r="S12" s="7">
        <f t="shared" si="2"/>
        <v>1.6052318668252075</v>
      </c>
      <c r="T12" s="7">
        <f t="shared" si="2"/>
        <v>1.5852144057272257</v>
      </c>
      <c r="U12" s="7">
        <f t="shared" si="2"/>
        <v>1.5656420568802065</v>
      </c>
      <c r="V12" s="7">
        <f t="shared" si="2"/>
        <v>1.5465009533225056</v>
      </c>
      <c r="W12" s="7">
        <f t="shared" si="2"/>
        <v>1.5277777777777779</v>
      </c>
    </row>
    <row r="13" spans="2:24" x14ac:dyDescent="0.2">
      <c r="B13" s="8"/>
      <c r="C13" s="3">
        <v>3</v>
      </c>
      <c r="D13" s="7">
        <f t="shared" si="2"/>
        <v>2.9409852072355469</v>
      </c>
      <c r="E13" s="7">
        <f t="shared" si="2"/>
        <v>2.8838832726477692</v>
      </c>
      <c r="F13" s="7">
        <f t="shared" si="2"/>
        <v>2.8286113548946799</v>
      </c>
      <c r="G13" s="7">
        <f t="shared" si="2"/>
        <v>2.7750910332271284</v>
      </c>
      <c r="H13" s="7">
        <f t="shared" si="2"/>
        <v>2.7232480293704797</v>
      </c>
      <c r="I13" s="7">
        <f t="shared" si="2"/>
        <v>2.6730119494616402</v>
      </c>
      <c r="J13" s="7">
        <f t="shared" si="2"/>
        <v>2.6243160444164015</v>
      </c>
      <c r="K13" s="7">
        <f t="shared" si="2"/>
        <v>2.5770969872478804</v>
      </c>
      <c r="L13" s="7">
        <f t="shared" si="2"/>
        <v>2.5312946659881757</v>
      </c>
      <c r="M13" s="7">
        <f t="shared" si="2"/>
        <v>2.4868519909842246</v>
      </c>
      <c r="N13" s="7">
        <f t="shared" si="2"/>
        <v>2.4437147154459073</v>
      </c>
      <c r="O13" s="7">
        <f t="shared" si="2"/>
        <v>2.4018312682215761</v>
      </c>
      <c r="P13" s="7">
        <f t="shared" si="2"/>
        <v>2.3611525978638785</v>
      </c>
      <c r="Q13" s="7">
        <f t="shared" si="2"/>
        <v>2.3216320271284561</v>
      </c>
      <c r="R13" s="7">
        <f t="shared" si="2"/>
        <v>2.2832251171200779</v>
      </c>
      <c r="S13" s="7">
        <f t="shared" si="2"/>
        <v>2.2458895403665577</v>
      </c>
      <c r="T13" s="7">
        <f t="shared" si="2"/>
        <v>2.2095849621600219</v>
      </c>
      <c r="U13" s="7">
        <f t="shared" si="2"/>
        <v>2.1742729295594971</v>
      </c>
      <c r="V13" s="7">
        <f t="shared" si="2"/>
        <v>2.1399167674979034</v>
      </c>
      <c r="W13" s="7">
        <f t="shared" si="2"/>
        <v>2.1064814814814814</v>
      </c>
    </row>
    <row r="14" spans="2:24" x14ac:dyDescent="0.2">
      <c r="B14" s="8"/>
      <c r="C14" s="3">
        <v>4</v>
      </c>
      <c r="D14" s="7">
        <f t="shared" si="2"/>
        <v>3.9019655517183782</v>
      </c>
      <c r="E14" s="7">
        <f t="shared" si="2"/>
        <v>3.8077286986742895</v>
      </c>
      <c r="F14" s="7">
        <f t="shared" si="2"/>
        <v>3.7170984028103669</v>
      </c>
      <c r="G14" s="7">
        <f t="shared" si="2"/>
        <v>3.629895224256857</v>
      </c>
      <c r="H14" s="7">
        <f t="shared" si="2"/>
        <v>3.5459505041623607</v>
      </c>
      <c r="I14" s="7">
        <f t="shared" si="2"/>
        <v>3.4651056126996593</v>
      </c>
      <c r="J14" s="7">
        <f t="shared" si="2"/>
        <v>3.3872112564639254</v>
      </c>
      <c r="K14" s="7">
        <f t="shared" si="2"/>
        <v>3.3121268400443338</v>
      </c>
      <c r="L14" s="7">
        <f t="shared" si="2"/>
        <v>3.2397198770533735</v>
      </c>
      <c r="M14" s="7">
        <f t="shared" si="2"/>
        <v>3.1698654463492946</v>
      </c>
      <c r="N14" s="7">
        <f t="shared" si="2"/>
        <v>3.1024456895909078</v>
      </c>
      <c r="O14" s="7">
        <f t="shared" si="2"/>
        <v>3.0373493466264065</v>
      </c>
      <c r="P14" s="7">
        <f t="shared" si="2"/>
        <v>2.9744713255432553</v>
      </c>
      <c r="Q14" s="7">
        <f t="shared" si="2"/>
        <v>2.9137123044986466</v>
      </c>
      <c r="R14" s="7">
        <f t="shared" si="2"/>
        <v>2.8549783627131107</v>
      </c>
      <c r="S14" s="7">
        <f t="shared" si="2"/>
        <v>2.7981806382470329</v>
      </c>
      <c r="T14" s="7">
        <f t="shared" si="2"/>
        <v>2.7432350103931804</v>
      </c>
      <c r="U14" s="7">
        <f t="shared" si="2"/>
        <v>2.690061804711438</v>
      </c>
      <c r="V14" s="7">
        <f t="shared" si="2"/>
        <v>2.638585518905801</v>
      </c>
      <c r="W14" s="7">
        <f t="shared" si="2"/>
        <v>2.5887345679012341</v>
      </c>
    </row>
    <row r="15" spans="2:24" x14ac:dyDescent="0.2">
      <c r="B15" s="8"/>
      <c r="C15" s="3">
        <v>5</v>
      </c>
      <c r="D15" s="7">
        <f t="shared" si="2"/>
        <v>4.8534312393251122</v>
      </c>
      <c r="E15" s="7">
        <f t="shared" si="2"/>
        <v>4.7134595085042026</v>
      </c>
      <c r="F15" s="7">
        <f t="shared" si="2"/>
        <v>4.5797071871945301</v>
      </c>
      <c r="G15" s="7">
        <f t="shared" si="2"/>
        <v>4.4518223310162117</v>
      </c>
      <c r="H15" s="7">
        <f t="shared" si="2"/>
        <v>4.3294766706308208</v>
      </c>
      <c r="I15" s="7">
        <f t="shared" si="2"/>
        <v>4.212363785565719</v>
      </c>
      <c r="J15" s="7">
        <f t="shared" si="2"/>
        <v>4.1001974359475941</v>
      </c>
      <c r="K15" s="7">
        <f t="shared" si="2"/>
        <v>3.992710037078087</v>
      </c>
      <c r="L15" s="7">
        <f t="shared" si="2"/>
        <v>3.8896512633517197</v>
      </c>
      <c r="M15" s="7">
        <f t="shared" si="2"/>
        <v>3.7907867694084505</v>
      </c>
      <c r="N15" s="7">
        <f t="shared" si="2"/>
        <v>3.6958970176494672</v>
      </c>
      <c r="O15" s="7">
        <f t="shared" si="2"/>
        <v>3.6047762023450067</v>
      </c>
      <c r="P15" s="7">
        <f t="shared" si="2"/>
        <v>3.5172312615427028</v>
      </c>
      <c r="Q15" s="7">
        <f t="shared" si="2"/>
        <v>3.4330809688584623</v>
      </c>
      <c r="R15" s="7">
        <f t="shared" si="2"/>
        <v>3.352155098011401</v>
      </c>
      <c r="S15" s="7">
        <f t="shared" si="2"/>
        <v>3.274293653661235</v>
      </c>
      <c r="T15" s="7">
        <f t="shared" si="2"/>
        <v>3.1993461627292139</v>
      </c>
      <c r="U15" s="7">
        <f t="shared" si="2"/>
        <v>3.1271710209418959</v>
      </c>
      <c r="V15" s="7">
        <f t="shared" si="2"/>
        <v>3.0576348898368075</v>
      </c>
      <c r="W15" s="7">
        <f t="shared" si="2"/>
        <v>2.9906121399176953</v>
      </c>
    </row>
    <row r="16" spans="2:24" x14ac:dyDescent="0.2">
      <c r="B16" s="8"/>
      <c r="C16" s="3">
        <v>6</v>
      </c>
      <c r="D16" s="7">
        <f t="shared" si="2"/>
        <v>5.7954764745793419</v>
      </c>
      <c r="E16" s="7">
        <f t="shared" si="2"/>
        <v>5.6014308906904011</v>
      </c>
      <c r="F16" s="7">
        <f t="shared" si="2"/>
        <v>5.4171914438781856</v>
      </c>
      <c r="G16" s="7">
        <f t="shared" si="2"/>
        <v>5.2421368567463569</v>
      </c>
      <c r="H16" s="7">
        <f t="shared" si="2"/>
        <v>5.0756920672674477</v>
      </c>
      <c r="I16" s="7">
        <f t="shared" si="2"/>
        <v>4.9173243260053958</v>
      </c>
      <c r="J16" s="7">
        <f t="shared" si="2"/>
        <v>4.7665396597641063</v>
      </c>
      <c r="K16" s="7">
        <f t="shared" si="2"/>
        <v>4.6228796639611938</v>
      </c>
      <c r="L16" s="7">
        <f t="shared" si="2"/>
        <v>4.485918590230936</v>
      </c>
      <c r="M16" s="7">
        <f t="shared" si="2"/>
        <v>4.3552606994622272</v>
      </c>
      <c r="N16" s="7">
        <f t="shared" si="2"/>
        <v>4.2305378537382587</v>
      </c>
      <c r="O16" s="7">
        <f t="shared" si="2"/>
        <v>4.1114073235223279</v>
      </c>
      <c r="P16" s="7">
        <f t="shared" si="2"/>
        <v>3.9975497889758422</v>
      </c>
      <c r="Q16" s="7">
        <f t="shared" si="2"/>
        <v>3.8886675165425113</v>
      </c>
      <c r="R16" s="7">
        <f t="shared" si="2"/>
        <v>3.784482693922957</v>
      </c>
      <c r="S16" s="7">
        <f t="shared" si="2"/>
        <v>3.6847359083286513</v>
      </c>
      <c r="T16" s="7">
        <f t="shared" si="2"/>
        <v>3.5891847544694135</v>
      </c>
      <c r="U16" s="7">
        <f t="shared" si="2"/>
        <v>3.4976025601202512</v>
      </c>
      <c r="V16" s="7">
        <f t="shared" si="2"/>
        <v>3.4097772183502588</v>
      </c>
      <c r="W16" s="7">
        <f t="shared" si="2"/>
        <v>3.3255101165980792</v>
      </c>
    </row>
    <row r="17" spans="2:23" x14ac:dyDescent="0.2">
      <c r="B17" s="8"/>
      <c r="C17" s="3">
        <v>7</v>
      </c>
      <c r="D17" s="7">
        <f t="shared" si="2"/>
        <v>6.728194529286446</v>
      </c>
      <c r="E17" s="7">
        <f t="shared" si="2"/>
        <v>6.4719910693043055</v>
      </c>
      <c r="F17" s="7">
        <f t="shared" si="2"/>
        <v>6.2302829552215409</v>
      </c>
      <c r="G17" s="7">
        <f t="shared" si="2"/>
        <v>6.002054669948417</v>
      </c>
      <c r="H17" s="7">
        <f t="shared" si="2"/>
        <v>5.7863733973975702</v>
      </c>
      <c r="I17" s="7">
        <f t="shared" si="2"/>
        <v>5.582381439627734</v>
      </c>
      <c r="J17" s="7">
        <f t="shared" si="2"/>
        <v>5.3892894016486981</v>
      </c>
      <c r="K17" s="7">
        <f t="shared" si="2"/>
        <v>5.2063700592233264</v>
      </c>
      <c r="L17" s="7">
        <f t="shared" si="2"/>
        <v>5.0329528350742523</v>
      </c>
      <c r="M17" s="7">
        <f t="shared" si="2"/>
        <v>4.8684188176929348</v>
      </c>
      <c r="N17" s="7">
        <f t="shared" si="2"/>
        <v>4.7121962646290623</v>
      </c>
      <c r="O17" s="7">
        <f t="shared" si="2"/>
        <v>4.5637565388592218</v>
      </c>
      <c r="P17" s="7">
        <f t="shared" si="2"/>
        <v>4.4226104327219851</v>
      </c>
      <c r="Q17" s="7">
        <f t="shared" si="2"/>
        <v>4.2883048390723788</v>
      </c>
      <c r="R17" s="7">
        <f t="shared" si="2"/>
        <v>4.1604197338460489</v>
      </c>
      <c r="S17" s="7">
        <f t="shared" si="2"/>
        <v>4.0385654382143539</v>
      </c>
      <c r="T17" s="7">
        <f t="shared" si="2"/>
        <v>3.9223801320251392</v>
      </c>
      <c r="U17" s="7">
        <f t="shared" si="2"/>
        <v>3.8115275933222468</v>
      </c>
      <c r="V17" s="7">
        <f t="shared" si="2"/>
        <v>3.7056951414708053</v>
      </c>
      <c r="W17" s="7">
        <f t="shared" si="2"/>
        <v>3.6045917638317326</v>
      </c>
    </row>
    <row r="18" spans="2:23" x14ac:dyDescent="0.2">
      <c r="B18" s="8"/>
      <c r="C18" s="3">
        <v>8</v>
      </c>
      <c r="D18" s="7">
        <f t="shared" si="2"/>
        <v>7.6516777517687817</v>
      </c>
      <c r="E18" s="7">
        <f t="shared" si="2"/>
        <v>7.3254814404944186</v>
      </c>
      <c r="F18" s="7">
        <f t="shared" si="2"/>
        <v>7.0196921895354762</v>
      </c>
      <c r="G18" s="7">
        <f t="shared" si="2"/>
        <v>6.7327448749504049</v>
      </c>
      <c r="H18" s="7">
        <f t="shared" si="2"/>
        <v>6.4632127594262556</v>
      </c>
      <c r="I18" s="7">
        <f t="shared" si="2"/>
        <v>6.2097938109695585</v>
      </c>
      <c r="J18" s="7">
        <f t="shared" si="2"/>
        <v>5.9712985062137367</v>
      </c>
      <c r="K18" s="7">
        <f t="shared" si="2"/>
        <v>5.7466389437253032</v>
      </c>
      <c r="L18" s="7">
        <f t="shared" si="2"/>
        <v>5.5348191147470214</v>
      </c>
      <c r="M18" s="7">
        <f t="shared" si="2"/>
        <v>5.3349261979026679</v>
      </c>
      <c r="N18" s="7">
        <f t="shared" si="2"/>
        <v>5.1461227609270841</v>
      </c>
      <c r="O18" s="7">
        <f t="shared" si="2"/>
        <v>4.967639766838591</v>
      </c>
      <c r="P18" s="7">
        <f t="shared" si="2"/>
        <v>4.7987702944442336</v>
      </c>
      <c r="Q18" s="7">
        <f t="shared" si="2"/>
        <v>4.6388638939231397</v>
      </c>
      <c r="R18" s="7">
        <f t="shared" si="2"/>
        <v>4.4873215076922168</v>
      </c>
      <c r="S18" s="7">
        <f t="shared" si="2"/>
        <v>4.3435908950123734</v>
      </c>
      <c r="T18" s="7">
        <f t="shared" si="2"/>
        <v>4.2071625060043925</v>
      </c>
      <c r="U18" s="7">
        <f t="shared" si="2"/>
        <v>4.0775657570527519</v>
      </c>
      <c r="V18" s="7">
        <f t="shared" si="2"/>
        <v>3.9543656651015171</v>
      </c>
      <c r="W18" s="7">
        <f t="shared" si="2"/>
        <v>3.8371598031931109</v>
      </c>
    </row>
    <row r="19" spans="2:23" x14ac:dyDescent="0.2">
      <c r="B19" s="8"/>
      <c r="C19" s="3">
        <v>9</v>
      </c>
      <c r="D19" s="7">
        <f t="shared" si="2"/>
        <v>8.5660175760087114</v>
      </c>
      <c r="E19" s="7">
        <f t="shared" si="2"/>
        <v>8.1622367063670769</v>
      </c>
      <c r="F19" s="7">
        <f t="shared" si="2"/>
        <v>7.7861089218791015</v>
      </c>
      <c r="G19" s="7">
        <f t="shared" si="2"/>
        <v>7.4353316105292384</v>
      </c>
      <c r="H19" s="7">
        <f t="shared" si="2"/>
        <v>7.1078216756440549</v>
      </c>
      <c r="I19" s="7">
        <f t="shared" si="2"/>
        <v>6.801692274499584</v>
      </c>
      <c r="J19" s="7">
        <f t="shared" si="2"/>
        <v>6.5152322487978847</v>
      </c>
      <c r="K19" s="7">
        <f t="shared" si="2"/>
        <v>6.2468879108567616</v>
      </c>
      <c r="L19" s="7">
        <f t="shared" si="2"/>
        <v>5.9952468942633228</v>
      </c>
      <c r="M19" s="7">
        <f t="shared" si="2"/>
        <v>5.7590238162751524</v>
      </c>
      <c r="N19" s="7">
        <f t="shared" si="2"/>
        <v>5.537047532366743</v>
      </c>
      <c r="O19" s="7">
        <f t="shared" si="2"/>
        <v>5.3282497918201708</v>
      </c>
      <c r="P19" s="7">
        <f t="shared" si="2"/>
        <v>5.1316551278267548</v>
      </c>
      <c r="Q19" s="7">
        <f t="shared" si="2"/>
        <v>4.9463718367746843</v>
      </c>
      <c r="R19" s="7">
        <f t="shared" si="2"/>
        <v>4.771583919732362</v>
      </c>
      <c r="S19" s="7">
        <f t="shared" si="2"/>
        <v>4.6065438750106669</v>
      </c>
      <c r="T19" s="7">
        <f t="shared" si="2"/>
        <v>4.4505662444481979</v>
      </c>
      <c r="U19" s="7">
        <f t="shared" si="2"/>
        <v>4.3030218280108068</v>
      </c>
      <c r="V19" s="7">
        <f t="shared" si="2"/>
        <v>4.1633324916819472</v>
      </c>
      <c r="W19" s="7">
        <f t="shared" si="2"/>
        <v>4.0309665026609247</v>
      </c>
    </row>
    <row r="20" spans="2:23" x14ac:dyDescent="0.2">
      <c r="B20" s="8"/>
      <c r="C20" s="3">
        <v>10</v>
      </c>
      <c r="D20" s="7">
        <f t="shared" si="2"/>
        <v>9.4713045307016852</v>
      </c>
      <c r="E20" s="7">
        <f t="shared" si="2"/>
        <v>8.9825850062422337</v>
      </c>
      <c r="F20" s="7">
        <f t="shared" si="2"/>
        <v>8.5302028367758282</v>
      </c>
      <c r="G20" s="7">
        <f t="shared" si="2"/>
        <v>8.1108957793550367</v>
      </c>
      <c r="H20" s="7">
        <f t="shared" si="2"/>
        <v>7.7217349291848132</v>
      </c>
      <c r="I20" s="7">
        <f t="shared" si="2"/>
        <v>7.3600870514147028</v>
      </c>
      <c r="J20" s="7">
        <f t="shared" si="2"/>
        <v>7.0235815409326019</v>
      </c>
      <c r="K20" s="7">
        <f t="shared" si="2"/>
        <v>6.7100813989414476</v>
      </c>
      <c r="L20" s="7">
        <f t="shared" si="2"/>
        <v>6.4176577011590128</v>
      </c>
      <c r="M20" s="7">
        <f t="shared" si="2"/>
        <v>6.1445671057046853</v>
      </c>
      <c r="N20" s="7">
        <f t="shared" si="2"/>
        <v>5.8892320111412095</v>
      </c>
      <c r="O20" s="7">
        <f t="shared" si="2"/>
        <v>5.650223028410867</v>
      </c>
      <c r="P20" s="7">
        <f t="shared" si="2"/>
        <v>5.4262434759528801</v>
      </c>
      <c r="Q20" s="7">
        <f t="shared" si="2"/>
        <v>5.2161156462935825</v>
      </c>
      <c r="R20" s="7">
        <f t="shared" si="2"/>
        <v>5.0187686258542277</v>
      </c>
      <c r="S20" s="7">
        <f t="shared" si="2"/>
        <v>4.8332274784574718</v>
      </c>
      <c r="T20" s="7">
        <f t="shared" si="2"/>
        <v>4.6586036277335028</v>
      </c>
      <c r="U20" s="7">
        <f t="shared" si="2"/>
        <v>4.4940862949244123</v>
      </c>
      <c r="V20" s="7">
        <f t="shared" si="2"/>
        <v>4.3389348669596197</v>
      </c>
      <c r="W20" s="7">
        <f t="shared" si="2"/>
        <v>4.1924720855507713</v>
      </c>
    </row>
    <row r="21" spans="2:23" x14ac:dyDescent="0.2">
      <c r="B21" s="8"/>
      <c r="C21" s="3">
        <v>11</v>
      </c>
      <c r="D21" s="7">
        <f t="shared" si="2"/>
        <v>10.367628248219473</v>
      </c>
      <c r="E21" s="7">
        <f t="shared" si="2"/>
        <v>9.7868480453355158</v>
      </c>
      <c r="F21" s="7">
        <f t="shared" si="2"/>
        <v>9.2526241133745906</v>
      </c>
      <c r="G21" s="7">
        <f t="shared" si="2"/>
        <v>8.7604767109183026</v>
      </c>
      <c r="H21" s="7">
        <f t="shared" si="2"/>
        <v>8.3064142182712519</v>
      </c>
      <c r="I21" s="7">
        <f t="shared" si="2"/>
        <v>7.8868745768063242</v>
      </c>
      <c r="J21" s="7">
        <f t="shared" si="2"/>
        <v>7.4986743373201907</v>
      </c>
      <c r="K21" s="7">
        <f t="shared" si="2"/>
        <v>7.1389642582791177</v>
      </c>
      <c r="L21" s="7">
        <f t="shared" si="2"/>
        <v>6.8051905515220303</v>
      </c>
      <c r="M21" s="7">
        <f t="shared" si="2"/>
        <v>6.495061005186078</v>
      </c>
      <c r="N21" s="7">
        <f t="shared" si="2"/>
        <v>6.2065153253524414</v>
      </c>
      <c r="O21" s="7">
        <f t="shared" si="2"/>
        <v>5.937699132509703</v>
      </c>
      <c r="P21" s="7">
        <f t="shared" si="2"/>
        <v>5.6869411291618412</v>
      </c>
      <c r="Q21" s="7">
        <f t="shared" si="2"/>
        <v>5.4527330230645461</v>
      </c>
      <c r="R21" s="7">
        <f t="shared" si="2"/>
        <v>5.2337118485688938</v>
      </c>
      <c r="S21" s="7">
        <f t="shared" si="2"/>
        <v>5.0286443779805792</v>
      </c>
      <c r="T21" s="7">
        <f t="shared" si="2"/>
        <v>4.8364133570371823</v>
      </c>
      <c r="U21" s="7">
        <f t="shared" si="2"/>
        <v>4.656005334681705</v>
      </c>
      <c r="V21" s="7">
        <f t="shared" si="2"/>
        <v>4.4864998882013607</v>
      </c>
      <c r="W21" s="7">
        <f t="shared" si="2"/>
        <v>4.3270600712923084</v>
      </c>
    </row>
    <row r="22" spans="2:23" x14ac:dyDescent="0.2">
      <c r="B22" s="8"/>
      <c r="C22" s="3">
        <v>12</v>
      </c>
      <c r="D22" s="7">
        <f t="shared" si="2"/>
        <v>11.255077473484631</v>
      </c>
      <c r="E22" s="7">
        <f t="shared" si="2"/>
        <v>10.575341220917178</v>
      </c>
      <c r="F22" s="7">
        <f t="shared" si="2"/>
        <v>9.954003993567559</v>
      </c>
      <c r="G22" s="7">
        <f t="shared" si="2"/>
        <v>9.3850737604983721</v>
      </c>
      <c r="H22" s="7">
        <f t="shared" si="2"/>
        <v>8.8632516364488101</v>
      </c>
      <c r="I22" s="7">
        <f t="shared" si="2"/>
        <v>8.3838439403833256</v>
      </c>
      <c r="J22" s="7">
        <f t="shared" si="2"/>
        <v>7.9426862965609244</v>
      </c>
      <c r="K22" s="7">
        <f t="shared" si="2"/>
        <v>7.53607801692511</v>
      </c>
      <c r="L22" s="7">
        <f t="shared" si="2"/>
        <v>7.1607252766257155</v>
      </c>
      <c r="M22" s="7">
        <f t="shared" si="2"/>
        <v>6.8136918228964349</v>
      </c>
      <c r="N22" s="7">
        <f t="shared" si="2"/>
        <v>6.4923561489661639</v>
      </c>
      <c r="O22" s="7">
        <f t="shared" si="2"/>
        <v>6.1943742254550918</v>
      </c>
      <c r="P22" s="7">
        <f t="shared" si="2"/>
        <v>5.9176470169573809</v>
      </c>
      <c r="Q22" s="7">
        <f t="shared" si="2"/>
        <v>5.6602921254952161</v>
      </c>
      <c r="R22" s="7">
        <f t="shared" si="2"/>
        <v>5.4206189987555593</v>
      </c>
      <c r="S22" s="7">
        <f t="shared" si="2"/>
        <v>5.1971072223970509</v>
      </c>
      <c r="T22" s="7">
        <f t="shared" si="2"/>
        <v>4.9883874846471636</v>
      </c>
      <c r="U22" s="7">
        <f t="shared" si="2"/>
        <v>4.79322485989975</v>
      </c>
      <c r="V22" s="7">
        <f t="shared" si="2"/>
        <v>4.6105041077322362</v>
      </c>
      <c r="W22" s="7">
        <f t="shared" si="2"/>
        <v>4.439216726076924</v>
      </c>
    </row>
    <row r="23" spans="2:23" x14ac:dyDescent="0.2">
      <c r="B23" s="8"/>
      <c r="C23" s="3">
        <v>13</v>
      </c>
      <c r="D23" s="7">
        <f t="shared" si="2"/>
        <v>12.133740072757071</v>
      </c>
      <c r="E23" s="7">
        <f t="shared" si="2"/>
        <v>11.348373745997231</v>
      </c>
      <c r="F23" s="7">
        <f t="shared" si="2"/>
        <v>10.634955333560736</v>
      </c>
      <c r="G23" s="7">
        <f t="shared" si="2"/>
        <v>9.9856478466330501</v>
      </c>
      <c r="H23" s="7">
        <f t="shared" si="2"/>
        <v>9.3935729870941067</v>
      </c>
      <c r="I23" s="7">
        <f t="shared" si="2"/>
        <v>8.8526829626257797</v>
      </c>
      <c r="J23" s="7">
        <f t="shared" si="2"/>
        <v>8.3576507444494617</v>
      </c>
      <c r="K23" s="7">
        <f t="shared" si="2"/>
        <v>7.9037759415973241</v>
      </c>
      <c r="L23" s="7">
        <f t="shared" si="2"/>
        <v>7.4869039235098311</v>
      </c>
      <c r="M23" s="7">
        <f t="shared" si="2"/>
        <v>7.1033562026331216</v>
      </c>
      <c r="N23" s="7">
        <f t="shared" si="2"/>
        <v>6.749870404474021</v>
      </c>
      <c r="O23" s="7">
        <f t="shared" si="2"/>
        <v>6.4235484155849036</v>
      </c>
      <c r="P23" s="7">
        <f t="shared" si="2"/>
        <v>6.1218115194313105</v>
      </c>
      <c r="Q23" s="7">
        <f t="shared" si="2"/>
        <v>5.8423615135922953</v>
      </c>
      <c r="R23" s="7">
        <f t="shared" si="2"/>
        <v>5.5831469554396165</v>
      </c>
      <c r="S23" s="7">
        <f t="shared" si="2"/>
        <v>5.3423338124112503</v>
      </c>
      <c r="T23" s="7">
        <f t="shared" si="2"/>
        <v>5.1182799014078322</v>
      </c>
      <c r="U23" s="7">
        <f t="shared" si="2"/>
        <v>4.9095125931353811</v>
      </c>
      <c r="V23" s="7">
        <f t="shared" si="2"/>
        <v>4.71470933422877</v>
      </c>
      <c r="W23" s="7">
        <f t="shared" si="2"/>
        <v>4.5326806050641038</v>
      </c>
    </row>
    <row r="24" spans="2:23" x14ac:dyDescent="0.2">
      <c r="B24" s="8"/>
      <c r="C24" s="3">
        <v>14</v>
      </c>
      <c r="D24" s="7">
        <f t="shared" si="2"/>
        <v>13.003703042333736</v>
      </c>
      <c r="E24" s="7">
        <f t="shared" si="2"/>
        <v>12.106248770585525</v>
      </c>
      <c r="F24" s="7">
        <f t="shared" si="2"/>
        <v>11.296073139379359</v>
      </c>
      <c r="G24" s="7">
        <f t="shared" si="2"/>
        <v>10.563122929454854</v>
      </c>
      <c r="H24" s="7">
        <f t="shared" si="2"/>
        <v>9.8986409400896225</v>
      </c>
      <c r="I24" s="7">
        <f t="shared" si="2"/>
        <v>9.2949839270054522</v>
      </c>
      <c r="J24" s="7">
        <f t="shared" si="2"/>
        <v>8.7454679854667869</v>
      </c>
      <c r="K24" s="7">
        <f t="shared" si="2"/>
        <v>8.2442369829604836</v>
      </c>
      <c r="L24" s="7">
        <f t="shared" si="2"/>
        <v>7.7861503885411292</v>
      </c>
      <c r="M24" s="7">
        <f t="shared" si="2"/>
        <v>7.3666874569392027</v>
      </c>
      <c r="N24" s="7">
        <f t="shared" si="2"/>
        <v>6.9818652292558747</v>
      </c>
      <c r="O24" s="7">
        <f t="shared" si="2"/>
        <v>6.6281682282008072</v>
      </c>
      <c r="P24" s="7">
        <f t="shared" si="2"/>
        <v>6.3024880702931947</v>
      </c>
      <c r="Q24" s="7">
        <f t="shared" si="2"/>
        <v>6.0020715031511349</v>
      </c>
      <c r="R24" s="7">
        <f t="shared" si="2"/>
        <v>5.7244756134257537</v>
      </c>
      <c r="S24" s="7">
        <f t="shared" ref="S24:W24" si="3">(1-(1+S$10)^(-$C24))/S$10</f>
        <v>5.4675291486303887</v>
      </c>
      <c r="T24" s="7">
        <f t="shared" si="3"/>
        <v>5.2292990610323358</v>
      </c>
      <c r="U24" s="7">
        <f t="shared" si="3"/>
        <v>5.0080615196062555</v>
      </c>
      <c r="V24" s="7">
        <f t="shared" si="3"/>
        <v>4.8022767514527471</v>
      </c>
      <c r="W24" s="7">
        <f t="shared" si="3"/>
        <v>4.6105671708867524</v>
      </c>
    </row>
    <row r="25" spans="2:23" x14ac:dyDescent="0.2">
      <c r="B25" s="8"/>
      <c r="C25" s="3">
        <v>15</v>
      </c>
      <c r="D25" s="7">
        <f t="shared" ref="D25:W35" si="4">(1-(1+D$10)^(-$C25))/D$10</f>
        <v>13.865052517162091</v>
      </c>
      <c r="E25" s="7">
        <f t="shared" si="4"/>
        <v>12.849263500574038</v>
      </c>
      <c r="F25" s="7">
        <f t="shared" si="4"/>
        <v>11.937935086776079</v>
      </c>
      <c r="G25" s="7">
        <f t="shared" si="4"/>
        <v>11.118387432168131</v>
      </c>
      <c r="H25" s="7">
        <f t="shared" si="4"/>
        <v>10.379658038180594</v>
      </c>
      <c r="I25" s="7">
        <f t="shared" si="4"/>
        <v>9.7122489877409937</v>
      </c>
      <c r="J25" s="7">
        <f t="shared" si="4"/>
        <v>9.1079140051091461</v>
      </c>
      <c r="K25" s="7">
        <f t="shared" si="4"/>
        <v>8.5594786879263758</v>
      </c>
      <c r="L25" s="7">
        <f t="shared" si="4"/>
        <v>8.0606884298542472</v>
      </c>
      <c r="M25" s="7">
        <f t="shared" si="4"/>
        <v>7.6060795063083662</v>
      </c>
      <c r="N25" s="7">
        <f t="shared" si="4"/>
        <v>7.190869575906194</v>
      </c>
      <c r="O25" s="7">
        <f t="shared" si="4"/>
        <v>6.8108644894650068</v>
      </c>
      <c r="P25" s="7">
        <f t="shared" si="4"/>
        <v>6.4623788232683133</v>
      </c>
      <c r="Q25" s="7">
        <f t="shared" si="4"/>
        <v>6.1421679852202944</v>
      </c>
      <c r="R25" s="7">
        <f t="shared" si="4"/>
        <v>5.8473700986310897</v>
      </c>
      <c r="S25" s="7">
        <f t="shared" si="4"/>
        <v>5.5754561626124035</v>
      </c>
      <c r="T25" s="7">
        <f t="shared" si="4"/>
        <v>5.3241872316515684</v>
      </c>
      <c r="U25" s="7">
        <f t="shared" si="4"/>
        <v>5.0915775589883525</v>
      </c>
      <c r="V25" s="7">
        <f t="shared" si="4"/>
        <v>4.8758628163468467</v>
      </c>
      <c r="W25" s="7">
        <f t="shared" si="4"/>
        <v>4.6754726424056274</v>
      </c>
    </row>
    <row r="26" spans="2:23" x14ac:dyDescent="0.2">
      <c r="B26" s="8"/>
      <c r="C26" s="3">
        <v>16</v>
      </c>
      <c r="D26" s="7">
        <f t="shared" si="4"/>
        <v>14.717873779368439</v>
      </c>
      <c r="E26" s="7">
        <f t="shared" si="4"/>
        <v>13.577709314288278</v>
      </c>
      <c r="F26" s="7">
        <f t="shared" si="4"/>
        <v>12.561102025996188</v>
      </c>
      <c r="G26" s="7">
        <f t="shared" si="4"/>
        <v>11.652295607853974</v>
      </c>
      <c r="H26" s="7">
        <f t="shared" si="4"/>
        <v>10.837769560171994</v>
      </c>
      <c r="I26" s="7">
        <f t="shared" si="4"/>
        <v>10.105895271453765</v>
      </c>
      <c r="J26" s="7">
        <f t="shared" si="4"/>
        <v>9.4466486029057446</v>
      </c>
      <c r="K26" s="7">
        <f t="shared" si="4"/>
        <v>8.8513691554873848</v>
      </c>
      <c r="L26" s="7">
        <f t="shared" si="4"/>
        <v>8.3125581925268328</v>
      </c>
      <c r="M26" s="7">
        <f t="shared" si="4"/>
        <v>7.8237086420985147</v>
      </c>
      <c r="N26" s="7">
        <f t="shared" si="4"/>
        <v>7.3791617800956706</v>
      </c>
      <c r="O26" s="7">
        <f t="shared" si="4"/>
        <v>6.9739861513080417</v>
      </c>
      <c r="P26" s="7">
        <f t="shared" si="4"/>
        <v>6.6038750648392162</v>
      </c>
      <c r="Q26" s="7">
        <f t="shared" si="4"/>
        <v>6.2650596361581528</v>
      </c>
      <c r="R26" s="7">
        <f t="shared" si="4"/>
        <v>5.9542348683748605</v>
      </c>
      <c r="S26" s="7">
        <f t="shared" si="4"/>
        <v>5.6684966919072446</v>
      </c>
      <c r="T26" s="7">
        <f t="shared" si="4"/>
        <v>5.4052882321808271</v>
      </c>
      <c r="U26" s="7">
        <f t="shared" si="4"/>
        <v>5.162353863549451</v>
      </c>
      <c r="V26" s="7">
        <f t="shared" si="4"/>
        <v>4.9376998456696191</v>
      </c>
      <c r="W26" s="7">
        <f t="shared" si="4"/>
        <v>4.729560535338023</v>
      </c>
    </row>
    <row r="27" spans="2:23" x14ac:dyDescent="0.2">
      <c r="B27" s="8"/>
      <c r="C27" s="3">
        <v>17</v>
      </c>
      <c r="D27" s="7">
        <f t="shared" si="4"/>
        <v>15.562251266701432</v>
      </c>
      <c r="E27" s="7">
        <f t="shared" si="4"/>
        <v>14.291871876753214</v>
      </c>
      <c r="F27" s="7">
        <f t="shared" si="4"/>
        <v>13.16611847184096</v>
      </c>
      <c r="G27" s="7">
        <f t="shared" si="4"/>
        <v>12.165668853705744</v>
      </c>
      <c r="H27" s="7">
        <f t="shared" si="4"/>
        <v>11.274066247782853</v>
      </c>
      <c r="I27" s="7">
        <f t="shared" si="4"/>
        <v>10.477259690050724</v>
      </c>
      <c r="J27" s="7">
        <f t="shared" si="4"/>
        <v>9.7632229933698529</v>
      </c>
      <c r="K27" s="7">
        <f t="shared" si="4"/>
        <v>9.1216381069327639</v>
      </c>
      <c r="L27" s="7">
        <f t="shared" si="4"/>
        <v>8.5436313692906722</v>
      </c>
      <c r="M27" s="7">
        <f t="shared" si="4"/>
        <v>8.0215533109986499</v>
      </c>
      <c r="N27" s="7">
        <f t="shared" si="4"/>
        <v>7.5487943964825863</v>
      </c>
      <c r="O27" s="7">
        <f t="shared" si="4"/>
        <v>7.119630492239323</v>
      </c>
      <c r="P27" s="7">
        <f t="shared" si="4"/>
        <v>6.7290929777338189</v>
      </c>
      <c r="Q27" s="7">
        <f t="shared" si="4"/>
        <v>6.3728593299632923</v>
      </c>
      <c r="R27" s="7">
        <f t="shared" si="4"/>
        <v>6.0471607551085746</v>
      </c>
      <c r="S27" s="7">
        <f t="shared" si="4"/>
        <v>5.7487040447476243</v>
      </c>
      <c r="T27" s="7">
        <f t="shared" si="4"/>
        <v>5.4746053266502797</v>
      </c>
      <c r="U27" s="7">
        <f t="shared" si="4"/>
        <v>5.2223337826690264</v>
      </c>
      <c r="V27" s="7">
        <f t="shared" si="4"/>
        <v>4.9896637358568228</v>
      </c>
      <c r="W27" s="7">
        <f t="shared" si="4"/>
        <v>4.7746337794483518</v>
      </c>
    </row>
    <row r="28" spans="2:23" x14ac:dyDescent="0.2">
      <c r="B28" s="8"/>
      <c r="C28" s="3">
        <v>18</v>
      </c>
      <c r="D28" s="7">
        <f t="shared" si="4"/>
        <v>16.398268580892505</v>
      </c>
      <c r="E28" s="7">
        <f t="shared" si="4"/>
        <v>14.992031251718835</v>
      </c>
      <c r="F28" s="7">
        <f t="shared" si="4"/>
        <v>13.753513079457244</v>
      </c>
      <c r="G28" s="7">
        <f t="shared" si="4"/>
        <v>12.659296974717062</v>
      </c>
      <c r="H28" s="7">
        <f t="shared" si="4"/>
        <v>11.689586902650337</v>
      </c>
      <c r="I28" s="7">
        <f t="shared" si="4"/>
        <v>10.827603481179928</v>
      </c>
      <c r="J28" s="7">
        <f t="shared" si="4"/>
        <v>10.059086909691452</v>
      </c>
      <c r="K28" s="7">
        <f t="shared" si="4"/>
        <v>9.3718871360488567</v>
      </c>
      <c r="L28" s="7">
        <f t="shared" si="4"/>
        <v>8.7556251094409845</v>
      </c>
      <c r="M28" s="7">
        <f t="shared" si="4"/>
        <v>8.2014121009078629</v>
      </c>
      <c r="N28" s="7">
        <f t="shared" si="4"/>
        <v>7.7016165734077351</v>
      </c>
      <c r="O28" s="7">
        <f t="shared" si="4"/>
        <v>7.2496700823565385</v>
      </c>
      <c r="P28" s="7">
        <f t="shared" si="4"/>
        <v>6.839905290029928</v>
      </c>
      <c r="Q28" s="7">
        <f t="shared" si="4"/>
        <v>6.4674204648800817</v>
      </c>
      <c r="R28" s="7">
        <f t="shared" si="4"/>
        <v>6.1279658740074563</v>
      </c>
      <c r="S28" s="7">
        <f t="shared" si="4"/>
        <v>5.8178483144376072</v>
      </c>
      <c r="T28" s="7">
        <f t="shared" si="4"/>
        <v>5.5338507065387006</v>
      </c>
      <c r="U28" s="7">
        <f t="shared" si="4"/>
        <v>5.2731642226008697</v>
      </c>
      <c r="V28" s="7">
        <f t="shared" si="4"/>
        <v>5.0333308704679185</v>
      </c>
      <c r="W28" s="7">
        <f t="shared" si="4"/>
        <v>4.8121948162069605</v>
      </c>
    </row>
    <row r="29" spans="2:23" x14ac:dyDescent="0.2">
      <c r="B29" s="8"/>
      <c r="C29" s="3">
        <v>19</v>
      </c>
      <c r="D29" s="7">
        <f t="shared" si="4"/>
        <v>17.226008495933154</v>
      </c>
      <c r="E29" s="7">
        <f t="shared" si="4"/>
        <v>15.678462011489053</v>
      </c>
      <c r="F29" s="7">
        <f t="shared" si="4"/>
        <v>14.323799106269169</v>
      </c>
      <c r="G29" s="7">
        <f t="shared" si="4"/>
        <v>13.133939398766406</v>
      </c>
      <c r="H29" s="7">
        <f t="shared" si="4"/>
        <v>12.085320859666988</v>
      </c>
      <c r="I29" s="7">
        <f t="shared" si="4"/>
        <v>11.158116491679179</v>
      </c>
      <c r="J29" s="7">
        <f t="shared" si="4"/>
        <v>10.335595242702292</v>
      </c>
      <c r="K29" s="7">
        <f t="shared" si="4"/>
        <v>9.6035992000452381</v>
      </c>
      <c r="L29" s="7">
        <f t="shared" si="4"/>
        <v>8.9501147793036555</v>
      </c>
      <c r="M29" s="7">
        <f t="shared" si="4"/>
        <v>8.3649200917344224</v>
      </c>
      <c r="N29" s="7">
        <f t="shared" si="4"/>
        <v>7.8392942102772389</v>
      </c>
      <c r="O29" s="7">
        <f t="shared" si="4"/>
        <v>7.3657768592469095</v>
      </c>
      <c r="P29" s="7">
        <f t="shared" si="4"/>
        <v>6.9379692832123254</v>
      </c>
      <c r="Q29" s="7">
        <f t="shared" si="4"/>
        <v>6.550368828842176</v>
      </c>
      <c r="R29" s="7">
        <f t="shared" si="4"/>
        <v>6.1982311947890922</v>
      </c>
      <c r="S29" s="7">
        <f t="shared" si="4"/>
        <v>5.877455443480696</v>
      </c>
      <c r="T29" s="7">
        <f t="shared" si="4"/>
        <v>5.5844877833664111</v>
      </c>
      <c r="U29" s="7">
        <f t="shared" si="4"/>
        <v>5.3162408666109062</v>
      </c>
      <c r="V29" s="7">
        <f t="shared" si="4"/>
        <v>5.0700259415696793</v>
      </c>
      <c r="W29" s="7">
        <f t="shared" si="4"/>
        <v>4.8434956801724667</v>
      </c>
    </row>
    <row r="30" spans="2:23" x14ac:dyDescent="0.2">
      <c r="B30" s="8"/>
      <c r="C30" s="3">
        <v>20</v>
      </c>
      <c r="D30" s="7">
        <f t="shared" si="4"/>
        <v>18.04555296627046</v>
      </c>
      <c r="E30" s="7">
        <f t="shared" si="4"/>
        <v>16.351433344597112</v>
      </c>
      <c r="F30" s="7">
        <f t="shared" si="4"/>
        <v>14.877474860455502</v>
      </c>
      <c r="G30" s="7">
        <f t="shared" si="4"/>
        <v>13.590326344967698</v>
      </c>
      <c r="H30" s="7">
        <f t="shared" si="4"/>
        <v>12.462210342539986</v>
      </c>
      <c r="I30" s="7">
        <f t="shared" si="4"/>
        <v>11.469921218565263</v>
      </c>
      <c r="J30" s="7">
        <f t="shared" si="4"/>
        <v>10.594014245516162</v>
      </c>
      <c r="K30" s="7">
        <f t="shared" si="4"/>
        <v>9.8181474074492936</v>
      </c>
      <c r="L30" s="7">
        <f t="shared" si="4"/>
        <v>9.1285456690859217</v>
      </c>
      <c r="M30" s="7">
        <f t="shared" si="4"/>
        <v>8.5135637197585652</v>
      </c>
      <c r="N30" s="7">
        <f t="shared" si="4"/>
        <v>7.9633281173668813</v>
      </c>
      <c r="O30" s="7">
        <f t="shared" si="4"/>
        <v>7.4694436243275977</v>
      </c>
      <c r="P30" s="7">
        <f t="shared" si="4"/>
        <v>7.0247515780640049</v>
      </c>
      <c r="Q30" s="7">
        <f t="shared" si="4"/>
        <v>6.6231305516159438</v>
      </c>
      <c r="R30" s="7">
        <f t="shared" si="4"/>
        <v>6.2593314737296453</v>
      </c>
      <c r="S30" s="7">
        <f t="shared" si="4"/>
        <v>5.9288408995523243</v>
      </c>
      <c r="T30" s="7">
        <f t="shared" si="4"/>
        <v>5.6277673362106073</v>
      </c>
      <c r="U30" s="7">
        <f t="shared" si="4"/>
        <v>5.3527464971278871</v>
      </c>
      <c r="V30" s="7">
        <f t="shared" si="4"/>
        <v>5.1008621357728394</v>
      </c>
      <c r="W30" s="7">
        <f t="shared" si="4"/>
        <v>4.8695797334770559</v>
      </c>
    </row>
    <row r="31" spans="2:23" x14ac:dyDescent="0.2">
      <c r="B31" s="8"/>
      <c r="C31" s="3">
        <v>21</v>
      </c>
      <c r="D31" s="7">
        <f t="shared" si="4"/>
        <v>18.856983134921233</v>
      </c>
      <c r="E31" s="7">
        <f t="shared" si="4"/>
        <v>17.011209161369717</v>
      </c>
      <c r="F31" s="7">
        <f t="shared" si="4"/>
        <v>15.415024136364565</v>
      </c>
      <c r="G31" s="7">
        <f t="shared" si="4"/>
        <v>14.029159947084329</v>
      </c>
      <c r="H31" s="7">
        <f t="shared" si="4"/>
        <v>12.821152707180939</v>
      </c>
      <c r="I31" s="7">
        <f t="shared" si="4"/>
        <v>11.764076621287986</v>
      </c>
      <c r="J31" s="7">
        <f t="shared" si="4"/>
        <v>10.835527332258094</v>
      </c>
      <c r="K31" s="7">
        <f t="shared" si="4"/>
        <v>10.016803155045642</v>
      </c>
      <c r="L31" s="7">
        <f t="shared" si="4"/>
        <v>9.2922437331063517</v>
      </c>
      <c r="M31" s="7">
        <f t="shared" si="4"/>
        <v>8.6486942906896047</v>
      </c>
      <c r="N31" s="7">
        <f t="shared" si="4"/>
        <v>8.0750703760062006</v>
      </c>
      <c r="O31" s="7">
        <f t="shared" si="4"/>
        <v>7.5620032360067837</v>
      </c>
      <c r="P31" s="7">
        <f t="shared" si="4"/>
        <v>7.1015500690831903</v>
      </c>
      <c r="Q31" s="7">
        <f t="shared" si="4"/>
        <v>6.6869566242245124</v>
      </c>
      <c r="R31" s="7">
        <f t="shared" si="4"/>
        <v>6.3124621510692567</v>
      </c>
      <c r="S31" s="7">
        <f t="shared" si="4"/>
        <v>5.9731387065106238</v>
      </c>
      <c r="T31" s="7">
        <f t="shared" si="4"/>
        <v>5.6647584070176134</v>
      </c>
      <c r="U31" s="7">
        <f t="shared" si="4"/>
        <v>5.3836834721422768</v>
      </c>
      <c r="V31" s="7">
        <f t="shared" si="4"/>
        <v>5.1267749040107899</v>
      </c>
      <c r="W31" s="7">
        <f t="shared" si="4"/>
        <v>4.8913164445642128</v>
      </c>
    </row>
    <row r="32" spans="2:23" x14ac:dyDescent="0.2">
      <c r="B32" s="8"/>
      <c r="C32" s="3">
        <v>22</v>
      </c>
      <c r="D32" s="7">
        <f t="shared" si="4"/>
        <v>19.660379341506196</v>
      </c>
      <c r="E32" s="7">
        <f t="shared" si="4"/>
        <v>17.658048197421294</v>
      </c>
      <c r="F32" s="7">
        <f t="shared" si="4"/>
        <v>15.936916637247149</v>
      </c>
      <c r="G32" s="7">
        <f t="shared" si="4"/>
        <v>14.451115333734931</v>
      </c>
      <c r="H32" s="7">
        <f t="shared" si="4"/>
        <v>13.163002578267561</v>
      </c>
      <c r="I32" s="7">
        <f t="shared" si="4"/>
        <v>12.041581718196211</v>
      </c>
      <c r="J32" s="7">
        <f t="shared" si="4"/>
        <v>11.061240497437471</v>
      </c>
      <c r="K32" s="7">
        <f t="shared" si="4"/>
        <v>10.200743662079297</v>
      </c>
      <c r="L32" s="7">
        <f t="shared" si="4"/>
        <v>9.4424254432168357</v>
      </c>
      <c r="M32" s="7">
        <f t="shared" si="4"/>
        <v>8.7715402642632778</v>
      </c>
      <c r="N32" s="7">
        <f t="shared" si="4"/>
        <v>8.1757390774830636</v>
      </c>
      <c r="O32" s="7">
        <f t="shared" si="4"/>
        <v>7.6446457464346285</v>
      </c>
      <c r="P32" s="7">
        <f t="shared" si="4"/>
        <v>7.1695133354718488</v>
      </c>
      <c r="Q32" s="7">
        <f t="shared" si="4"/>
        <v>6.7429444072144848</v>
      </c>
      <c r="R32" s="7">
        <f t="shared" si="4"/>
        <v>6.3586627400602236</v>
      </c>
      <c r="S32" s="7">
        <f t="shared" si="4"/>
        <v>6.0113264711298484</v>
      </c>
      <c r="T32" s="7">
        <f t="shared" si="4"/>
        <v>5.6963747068526605</v>
      </c>
      <c r="U32" s="7">
        <f t="shared" si="4"/>
        <v>5.4099012475782011</v>
      </c>
      <c r="V32" s="7">
        <f t="shared" si="4"/>
        <v>5.1485503395048653</v>
      </c>
      <c r="W32" s="7">
        <f t="shared" si="4"/>
        <v>4.9094303704701776</v>
      </c>
    </row>
    <row r="33" spans="2:23" x14ac:dyDescent="0.2">
      <c r="B33" s="8"/>
      <c r="C33" s="3">
        <v>23</v>
      </c>
      <c r="D33" s="7">
        <f t="shared" si="4"/>
        <v>20.455821130204143</v>
      </c>
      <c r="E33" s="7">
        <f t="shared" si="4"/>
        <v>18.29220411511891</v>
      </c>
      <c r="F33" s="7">
        <f t="shared" si="4"/>
        <v>16.443608385676846</v>
      </c>
      <c r="G33" s="7">
        <f t="shared" si="4"/>
        <v>14.856841667052816</v>
      </c>
      <c r="H33" s="7">
        <f t="shared" si="4"/>
        <v>13.488573884064348</v>
      </c>
      <c r="I33" s="7">
        <f t="shared" si="4"/>
        <v>12.30337897943039</v>
      </c>
      <c r="J33" s="7">
        <f t="shared" si="4"/>
        <v>11.272187380782682</v>
      </c>
      <c r="K33" s="7">
        <f t="shared" si="4"/>
        <v>10.371058946369722</v>
      </c>
      <c r="L33" s="7">
        <f t="shared" si="4"/>
        <v>9.5802068286392998</v>
      </c>
      <c r="M33" s="7">
        <f t="shared" si="4"/>
        <v>8.8832184220575243</v>
      </c>
      <c r="N33" s="7">
        <f t="shared" si="4"/>
        <v>8.2664316013360928</v>
      </c>
      <c r="O33" s="7">
        <f t="shared" si="4"/>
        <v>7.7184337021737752</v>
      </c>
      <c r="P33" s="7">
        <f t="shared" si="4"/>
        <v>7.2296578190016367</v>
      </c>
      <c r="Q33" s="7">
        <f t="shared" si="4"/>
        <v>6.7920564975565654</v>
      </c>
      <c r="R33" s="7">
        <f t="shared" si="4"/>
        <v>6.39883716526976</v>
      </c>
      <c r="S33" s="7">
        <f t="shared" si="4"/>
        <v>6.0442469578705591</v>
      </c>
      <c r="T33" s="7">
        <f t="shared" si="4"/>
        <v>5.7233971853441545</v>
      </c>
      <c r="U33" s="7">
        <f t="shared" si="4"/>
        <v>5.4321197013374585</v>
      </c>
      <c r="V33" s="7">
        <f t="shared" si="4"/>
        <v>5.1668490247940042</v>
      </c>
      <c r="W33" s="7">
        <f t="shared" si="4"/>
        <v>4.9245253087251477</v>
      </c>
    </row>
    <row r="34" spans="2:23" x14ac:dyDescent="0.2">
      <c r="B34" s="8"/>
      <c r="C34" s="3">
        <v>24</v>
      </c>
      <c r="D34" s="7">
        <f t="shared" si="4"/>
        <v>21.243387257627877</v>
      </c>
      <c r="E34" s="7">
        <f t="shared" si="4"/>
        <v>18.913925603057756</v>
      </c>
      <c r="F34" s="7">
        <f t="shared" si="4"/>
        <v>16.935542122016354</v>
      </c>
      <c r="G34" s="7">
        <f t="shared" si="4"/>
        <v>15.246963141396941</v>
      </c>
      <c r="H34" s="7">
        <f t="shared" si="4"/>
        <v>13.798641794346995</v>
      </c>
      <c r="I34" s="7">
        <f t="shared" si="4"/>
        <v>12.550357527764518</v>
      </c>
      <c r="J34" s="7">
        <f t="shared" si="4"/>
        <v>11.469334000731481</v>
      </c>
      <c r="K34" s="7">
        <f t="shared" si="4"/>
        <v>10.528758283675668</v>
      </c>
      <c r="L34" s="7">
        <f t="shared" si="4"/>
        <v>9.7066117693938523</v>
      </c>
      <c r="M34" s="7">
        <f t="shared" si="4"/>
        <v>8.984744020052295</v>
      </c>
      <c r="N34" s="7">
        <f t="shared" si="4"/>
        <v>8.3481365777802647</v>
      </c>
      <c r="O34" s="7">
        <f t="shared" si="4"/>
        <v>7.7843158055122998</v>
      </c>
      <c r="P34" s="7">
        <f t="shared" si="4"/>
        <v>7.2828830256651651</v>
      </c>
      <c r="Q34" s="7">
        <f t="shared" si="4"/>
        <v>6.835137278558391</v>
      </c>
      <c r="R34" s="7">
        <f t="shared" si="4"/>
        <v>6.4337714480606607</v>
      </c>
      <c r="S34" s="7">
        <f t="shared" si="4"/>
        <v>6.0726266878194473</v>
      </c>
      <c r="T34" s="7">
        <f t="shared" si="4"/>
        <v>5.7464933208069695</v>
      </c>
      <c r="U34" s="7">
        <f t="shared" si="4"/>
        <v>5.450948899438524</v>
      </c>
      <c r="V34" s="7">
        <f t="shared" si="4"/>
        <v>5.1822260712554664</v>
      </c>
      <c r="W34" s="7">
        <f t="shared" si="4"/>
        <v>4.9371044239376234</v>
      </c>
    </row>
    <row r="35" spans="2:23" x14ac:dyDescent="0.2">
      <c r="B35" s="8"/>
      <c r="C35" s="3">
        <v>25</v>
      </c>
      <c r="D35" s="7">
        <f t="shared" si="4"/>
        <v>22.023155700621675</v>
      </c>
      <c r="E35" s="7">
        <f t="shared" si="4"/>
        <v>19.52345647358603</v>
      </c>
      <c r="F35" s="7">
        <f t="shared" si="4"/>
        <v>17.413147691278013</v>
      </c>
      <c r="G35" s="7">
        <f t="shared" si="4"/>
        <v>15.622079943650906</v>
      </c>
      <c r="H35" s="7">
        <f t="shared" si="4"/>
        <v>14.093944566044758</v>
      </c>
      <c r="I35" s="7">
        <f t="shared" si="4"/>
        <v>12.783356158268413</v>
      </c>
      <c r="J35" s="7">
        <f t="shared" si="4"/>
        <v>11.653583178253719</v>
      </c>
      <c r="K35" s="7">
        <f t="shared" si="4"/>
        <v>10.674776188588581</v>
      </c>
      <c r="L35" s="7">
        <f t="shared" si="4"/>
        <v>9.8225796049484888</v>
      </c>
      <c r="M35" s="7">
        <f t="shared" si="4"/>
        <v>9.0770400182293596</v>
      </c>
      <c r="N35" s="7">
        <f t="shared" si="4"/>
        <v>8.421744664666905</v>
      </c>
      <c r="O35" s="7">
        <f t="shared" si="4"/>
        <v>7.8431391120645531</v>
      </c>
      <c r="P35" s="7">
        <f t="shared" si="4"/>
        <v>7.3299849784647479</v>
      </c>
      <c r="Q35" s="7">
        <f t="shared" si="4"/>
        <v>6.8729274373319216</v>
      </c>
      <c r="R35" s="7">
        <f t="shared" si="4"/>
        <v>6.4641490852701402</v>
      </c>
      <c r="S35" s="7">
        <f t="shared" si="4"/>
        <v>6.097091972258144</v>
      </c>
      <c r="T35" s="7">
        <f t="shared" si="4"/>
        <v>5.7662336075273242</v>
      </c>
      <c r="U35" s="7">
        <f t="shared" si="4"/>
        <v>5.4669058469817999</v>
      </c>
      <c r="V35" s="7">
        <f t="shared" si="4"/>
        <v>5.1951479590382066</v>
      </c>
      <c r="W35" s="7">
        <f t="shared" si="4"/>
        <v>4.9475870199480187</v>
      </c>
    </row>
  </sheetData>
  <mergeCells count="7">
    <mergeCell ref="B11:B35"/>
    <mergeCell ref="B9:C10"/>
    <mergeCell ref="D3:E3"/>
    <mergeCell ref="D4:E4"/>
    <mergeCell ref="D5:E5"/>
    <mergeCell ref="D9:W9"/>
    <mergeCell ref="B7:W7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X35"/>
  <sheetViews>
    <sheetView topLeftCell="A2" zoomScale="130" zoomScaleNormal="130" workbookViewId="0">
      <selection activeCell="B36" sqref="B36"/>
    </sheetView>
  </sheetViews>
  <sheetFormatPr baseColWidth="10" defaultColWidth="8.6640625" defaultRowHeight="15" x14ac:dyDescent="0.2"/>
  <cols>
    <col min="1" max="1" width="8.6640625" style="1"/>
    <col min="2" max="2" width="3.83203125" style="1" customWidth="1"/>
    <col min="3" max="3" width="4.5" style="1" customWidth="1"/>
    <col min="4" max="24" width="9.33203125" style="1" bestFit="1" customWidth="1"/>
    <col min="25" max="16384" width="8.6640625" style="1"/>
  </cols>
  <sheetData>
    <row r="3" spans="2:24" x14ac:dyDescent="0.2">
      <c r="D3" s="10" t="s">
        <v>1</v>
      </c>
      <c r="E3" s="10"/>
      <c r="F3" s="2">
        <v>0.1</v>
      </c>
    </row>
    <row r="4" spans="2:24" x14ac:dyDescent="0.2">
      <c r="D4" s="10" t="s">
        <v>2</v>
      </c>
      <c r="E4" s="10"/>
      <c r="F4" s="3">
        <v>3</v>
      </c>
    </row>
    <row r="5" spans="2:24" x14ac:dyDescent="0.2">
      <c r="D5" s="10" t="s">
        <v>0</v>
      </c>
      <c r="E5" s="10"/>
      <c r="F5" s="4">
        <f>(1-(1+F3)^-F4)/F3*(1+F3)</f>
        <v>2.7355371900826473</v>
      </c>
    </row>
    <row r="7" spans="2:24" x14ac:dyDescent="0.2">
      <c r="B7" s="14" t="s">
        <v>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9" spans="2:24" x14ac:dyDescent="0.2">
      <c r="B9" s="9"/>
      <c r="C9" s="9"/>
      <c r="D9" s="11" t="s">
        <v>3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3"/>
      <c r="X9" s="5"/>
    </row>
    <row r="10" spans="2:24" x14ac:dyDescent="0.2">
      <c r="B10" s="9"/>
      <c r="C10" s="9"/>
      <c r="D10" s="6">
        <v>0.01</v>
      </c>
      <c r="E10" s="6">
        <v>0.02</v>
      </c>
      <c r="F10" s="6">
        <v>0.03</v>
      </c>
      <c r="G10" s="6">
        <v>0.04</v>
      </c>
      <c r="H10" s="6">
        <v>0.05</v>
      </c>
      <c r="I10" s="6">
        <v>0.06</v>
      </c>
      <c r="J10" s="6">
        <v>7.0000000000000007E-2</v>
      </c>
      <c r="K10" s="6">
        <v>0.08</v>
      </c>
      <c r="L10" s="6">
        <v>0.09</v>
      </c>
      <c r="M10" s="6">
        <v>0.1</v>
      </c>
      <c r="N10" s="6">
        <v>0.11</v>
      </c>
      <c r="O10" s="6">
        <v>0.12</v>
      </c>
      <c r="P10" s="6">
        <v>0.13</v>
      </c>
      <c r="Q10" s="6">
        <v>0.14000000000000001</v>
      </c>
      <c r="R10" s="6">
        <v>0.15</v>
      </c>
      <c r="S10" s="6">
        <v>0.16</v>
      </c>
      <c r="T10" s="6">
        <v>0.17</v>
      </c>
      <c r="U10" s="6">
        <v>0.18</v>
      </c>
      <c r="V10" s="6">
        <v>0.19</v>
      </c>
      <c r="W10" s="6">
        <v>0.2</v>
      </c>
    </row>
    <row r="11" spans="2:24" x14ac:dyDescent="0.2">
      <c r="B11" s="8" t="s">
        <v>4</v>
      </c>
      <c r="C11" s="3">
        <v>1</v>
      </c>
      <c r="D11" s="7">
        <f>(1-(1+D$10)^(-$C11))/D$10*(1+D$10)</f>
        <v>1.0000000000000009</v>
      </c>
      <c r="E11" s="7">
        <f t="shared" ref="E11:T26" si="0">(1-(1+E$10)^(-$C11))/E$10*(1+E$10)</f>
        <v>1.0000000000000022</v>
      </c>
      <c r="F11" s="7">
        <f t="shared" si="0"/>
        <v>0.99999999999999956</v>
      </c>
      <c r="G11" s="7">
        <f t="shared" si="0"/>
        <v>1.0000000000000022</v>
      </c>
      <c r="H11" s="7">
        <f t="shared" si="0"/>
        <v>1.0000000000000011</v>
      </c>
      <c r="I11" s="7">
        <f t="shared" si="0"/>
        <v>1.0000000000000018</v>
      </c>
      <c r="J11" s="7">
        <f t="shared" si="0"/>
        <v>1</v>
      </c>
      <c r="K11" s="7">
        <f t="shared" si="0"/>
        <v>1.0000000000000016</v>
      </c>
      <c r="L11" s="7">
        <f t="shared" si="0"/>
        <v>1.0000000000000009</v>
      </c>
      <c r="M11" s="7">
        <f t="shared" si="0"/>
        <v>1.0000000000000004</v>
      </c>
      <c r="N11" s="7">
        <f t="shared" si="0"/>
        <v>1.0000000000000011</v>
      </c>
      <c r="O11" s="7">
        <f t="shared" si="0"/>
        <v>1.0000000000000007</v>
      </c>
      <c r="P11" s="7">
        <f t="shared" si="0"/>
        <v>0.99999999999999944</v>
      </c>
      <c r="Q11" s="7">
        <f t="shared" si="0"/>
        <v>1.0000000000000004</v>
      </c>
      <c r="R11" s="7">
        <f t="shared" si="0"/>
        <v>0.99999999999999922</v>
      </c>
      <c r="S11" s="7">
        <f t="shared" si="0"/>
        <v>0.99999999999999944</v>
      </c>
      <c r="T11" s="7">
        <f t="shared" si="0"/>
        <v>0.99999999999999933</v>
      </c>
      <c r="U11" s="7">
        <f t="shared" ref="U11:W35" si="1">(1-(1+U$10)^(-$C11))/U$10*(1+U$10)</f>
        <v>0.99999999999999956</v>
      </c>
      <c r="V11" s="7">
        <f t="shared" si="1"/>
        <v>0.99999999999999989</v>
      </c>
      <c r="W11" s="7">
        <f t="shared" si="1"/>
        <v>0.99999999999999978</v>
      </c>
    </row>
    <row r="12" spans="2:24" x14ac:dyDescent="0.2">
      <c r="B12" s="8"/>
      <c r="C12" s="3">
        <v>2</v>
      </c>
      <c r="D12" s="7">
        <f t="shared" ref="D12:S27" si="2">(1-(1+D$10)^(-$C12))/D$10*(1+D$10)</f>
        <v>1.9900990099009959</v>
      </c>
      <c r="E12" s="7">
        <f t="shared" si="0"/>
        <v>1.9803921568627427</v>
      </c>
      <c r="F12" s="7">
        <f t="shared" si="0"/>
        <v>1.9708737864077674</v>
      </c>
      <c r="G12" s="7">
        <f t="shared" si="0"/>
        <v>1.9615384615384643</v>
      </c>
      <c r="H12" s="7">
        <f t="shared" si="0"/>
        <v>1.9523809523809539</v>
      </c>
      <c r="I12" s="7">
        <f t="shared" si="0"/>
        <v>1.9433962264150966</v>
      </c>
      <c r="J12" s="7">
        <f t="shared" si="0"/>
        <v>1.9345794392523374</v>
      </c>
      <c r="K12" s="7">
        <f t="shared" si="0"/>
        <v>1.9259259259259267</v>
      </c>
      <c r="L12" s="7">
        <f t="shared" si="0"/>
        <v>1.9174311926605518</v>
      </c>
      <c r="M12" s="7">
        <f t="shared" si="0"/>
        <v>1.9090909090909103</v>
      </c>
      <c r="N12" s="7">
        <f t="shared" si="0"/>
        <v>1.9009009009009028</v>
      </c>
      <c r="O12" s="7">
        <f t="shared" si="0"/>
        <v>1.8928571428571439</v>
      </c>
      <c r="P12" s="7">
        <f t="shared" si="0"/>
        <v>1.8849557522123874</v>
      </c>
      <c r="Q12" s="7">
        <f t="shared" si="0"/>
        <v>1.8771929824561413</v>
      </c>
      <c r="R12" s="7">
        <f t="shared" si="0"/>
        <v>1.8695652173913033</v>
      </c>
      <c r="S12" s="7">
        <f t="shared" si="0"/>
        <v>1.8620689655172404</v>
      </c>
      <c r="T12" s="7">
        <f t="shared" si="0"/>
        <v>1.8547008547008539</v>
      </c>
      <c r="U12" s="7">
        <f t="shared" si="1"/>
        <v>1.8474576271186436</v>
      </c>
      <c r="V12" s="7">
        <f t="shared" si="1"/>
        <v>1.8403361344537816</v>
      </c>
      <c r="W12" s="7">
        <f t="shared" si="1"/>
        <v>1.8333333333333335</v>
      </c>
    </row>
    <row r="13" spans="2:24" x14ac:dyDescent="0.2">
      <c r="B13" s="8"/>
      <c r="C13" s="3">
        <v>3</v>
      </c>
      <c r="D13" s="7">
        <f t="shared" si="2"/>
        <v>2.9703950593079025</v>
      </c>
      <c r="E13" s="7">
        <f t="shared" si="0"/>
        <v>2.9415609381007246</v>
      </c>
      <c r="F13" s="7">
        <f t="shared" si="0"/>
        <v>2.9134696955415205</v>
      </c>
      <c r="G13" s="7">
        <f t="shared" si="0"/>
        <v>2.8860946745562135</v>
      </c>
      <c r="H13" s="7">
        <f t="shared" si="0"/>
        <v>2.859410430839004</v>
      </c>
      <c r="I13" s="7">
        <f t="shared" si="0"/>
        <v>2.8333926664293387</v>
      </c>
      <c r="J13" s="7">
        <f t="shared" si="0"/>
        <v>2.80801816752555</v>
      </c>
      <c r="K13" s="7">
        <f t="shared" si="0"/>
        <v>2.7832647462277111</v>
      </c>
      <c r="L13" s="7">
        <f t="shared" si="0"/>
        <v>2.7591111859271118</v>
      </c>
      <c r="M13" s="7">
        <f t="shared" si="0"/>
        <v>2.7355371900826473</v>
      </c>
      <c r="N13" s="7">
        <f t="shared" si="0"/>
        <v>2.7125233341449575</v>
      </c>
      <c r="O13" s="7">
        <f t="shared" si="0"/>
        <v>2.6900510204081653</v>
      </c>
      <c r="P13" s="7">
        <f t="shared" si="0"/>
        <v>2.6681024355861824</v>
      </c>
      <c r="Q13" s="7">
        <f t="shared" si="0"/>
        <v>2.6466605109264401</v>
      </c>
      <c r="R13" s="7">
        <f t="shared" si="0"/>
        <v>2.6257088846880894</v>
      </c>
      <c r="S13" s="7">
        <f t="shared" si="0"/>
        <v>2.605231866825207</v>
      </c>
      <c r="T13" s="7">
        <f t="shared" si="0"/>
        <v>2.5852144057272253</v>
      </c>
      <c r="U13" s="7">
        <f t="shared" si="1"/>
        <v>2.5656420568802063</v>
      </c>
      <c r="V13" s="7">
        <f t="shared" si="1"/>
        <v>2.5465009533225049</v>
      </c>
      <c r="W13" s="7">
        <f t="shared" si="1"/>
        <v>2.5277777777777777</v>
      </c>
    </row>
    <row r="14" spans="2:24" x14ac:dyDescent="0.2">
      <c r="B14" s="8"/>
      <c r="C14" s="3">
        <v>4</v>
      </c>
      <c r="D14" s="7">
        <f t="shared" si="2"/>
        <v>3.940985207235562</v>
      </c>
      <c r="E14" s="7">
        <f t="shared" si="0"/>
        <v>3.8838832726477754</v>
      </c>
      <c r="F14" s="7">
        <f t="shared" si="0"/>
        <v>3.8286113548946781</v>
      </c>
      <c r="G14" s="7">
        <f t="shared" si="0"/>
        <v>3.7750910332271315</v>
      </c>
      <c r="H14" s="7">
        <f t="shared" si="0"/>
        <v>3.7232480293704788</v>
      </c>
      <c r="I14" s="7">
        <f t="shared" si="0"/>
        <v>3.6730119494616389</v>
      </c>
      <c r="J14" s="7">
        <f t="shared" si="0"/>
        <v>3.6243160444164002</v>
      </c>
      <c r="K14" s="7">
        <f t="shared" si="0"/>
        <v>3.5770969872478808</v>
      </c>
      <c r="L14" s="7">
        <f t="shared" si="0"/>
        <v>3.5312946659881774</v>
      </c>
      <c r="M14" s="7">
        <f t="shared" si="0"/>
        <v>3.4868519909842242</v>
      </c>
      <c r="N14" s="7">
        <f t="shared" si="0"/>
        <v>3.4437147154459078</v>
      </c>
      <c r="O14" s="7">
        <f t="shared" si="0"/>
        <v>3.4018312682215757</v>
      </c>
      <c r="P14" s="7">
        <f t="shared" si="0"/>
        <v>3.3611525978638781</v>
      </c>
      <c r="Q14" s="7">
        <f t="shared" si="0"/>
        <v>3.3216320271284574</v>
      </c>
      <c r="R14" s="7">
        <f t="shared" si="0"/>
        <v>3.283225117120077</v>
      </c>
      <c r="S14" s="7">
        <f t="shared" si="0"/>
        <v>3.2458895403665577</v>
      </c>
      <c r="T14" s="7">
        <f t="shared" si="0"/>
        <v>3.209584962160021</v>
      </c>
      <c r="U14" s="7">
        <f t="shared" si="1"/>
        <v>3.1742729295594967</v>
      </c>
      <c r="V14" s="7">
        <f t="shared" si="1"/>
        <v>3.1399167674979029</v>
      </c>
      <c r="W14" s="7">
        <f t="shared" si="1"/>
        <v>3.106481481481481</v>
      </c>
    </row>
    <row r="15" spans="2:24" x14ac:dyDescent="0.2">
      <c r="B15" s="8"/>
      <c r="C15" s="3">
        <v>5</v>
      </c>
      <c r="D15" s="7">
        <f t="shared" si="2"/>
        <v>4.9019655517183631</v>
      </c>
      <c r="E15" s="7">
        <f t="shared" si="0"/>
        <v>4.8077286986742864</v>
      </c>
      <c r="F15" s="7">
        <f t="shared" si="0"/>
        <v>4.7170984028103664</v>
      </c>
      <c r="G15" s="7">
        <f t="shared" si="0"/>
        <v>4.6298952242568605</v>
      </c>
      <c r="H15" s="7">
        <f t="shared" si="0"/>
        <v>4.545950504162362</v>
      </c>
      <c r="I15" s="7">
        <f t="shared" si="0"/>
        <v>4.465105612699662</v>
      </c>
      <c r="J15" s="7">
        <f t="shared" si="0"/>
        <v>4.3872112564639263</v>
      </c>
      <c r="K15" s="7">
        <f t="shared" si="0"/>
        <v>4.3121268400443347</v>
      </c>
      <c r="L15" s="7">
        <f t="shared" si="0"/>
        <v>4.2397198770533748</v>
      </c>
      <c r="M15" s="7">
        <f t="shared" si="0"/>
        <v>4.1698654463492959</v>
      </c>
      <c r="N15" s="7">
        <f t="shared" si="0"/>
        <v>4.1024456895909092</v>
      </c>
      <c r="O15" s="7">
        <f t="shared" si="0"/>
        <v>4.0373493466264083</v>
      </c>
      <c r="P15" s="7">
        <f t="shared" si="0"/>
        <v>3.974471325543254</v>
      </c>
      <c r="Q15" s="7">
        <f t="shared" si="0"/>
        <v>3.9137123044986475</v>
      </c>
      <c r="R15" s="7">
        <f t="shared" si="0"/>
        <v>3.8549783627131107</v>
      </c>
      <c r="S15" s="7">
        <f t="shared" si="0"/>
        <v>3.7981806382470324</v>
      </c>
      <c r="T15" s="7">
        <f t="shared" si="0"/>
        <v>3.74323501039318</v>
      </c>
      <c r="U15" s="7">
        <f t="shared" si="1"/>
        <v>3.6900618047114371</v>
      </c>
      <c r="V15" s="7">
        <f t="shared" si="1"/>
        <v>3.638585518905801</v>
      </c>
      <c r="W15" s="7">
        <f t="shared" si="1"/>
        <v>3.5887345679012341</v>
      </c>
    </row>
    <row r="16" spans="2:24" x14ac:dyDescent="0.2">
      <c r="B16" s="8"/>
      <c r="C16" s="3">
        <v>6</v>
      </c>
      <c r="D16" s="7">
        <f t="shared" si="2"/>
        <v>5.8534312393251353</v>
      </c>
      <c r="E16" s="7">
        <f t="shared" si="0"/>
        <v>5.7134595085042088</v>
      </c>
      <c r="F16" s="7">
        <f t="shared" si="0"/>
        <v>5.579707187194531</v>
      </c>
      <c r="G16" s="7">
        <f t="shared" si="0"/>
        <v>5.4518223310162117</v>
      </c>
      <c r="H16" s="7">
        <f t="shared" si="0"/>
        <v>5.3294766706308208</v>
      </c>
      <c r="I16" s="7">
        <f t="shared" si="0"/>
        <v>5.2123637855657199</v>
      </c>
      <c r="J16" s="7">
        <f t="shared" si="0"/>
        <v>5.1001974359475941</v>
      </c>
      <c r="K16" s="7">
        <f t="shared" si="0"/>
        <v>4.9927100370780897</v>
      </c>
      <c r="L16" s="7">
        <f t="shared" si="0"/>
        <v>4.8896512633517206</v>
      </c>
      <c r="M16" s="7">
        <f t="shared" si="0"/>
        <v>4.7907867694084505</v>
      </c>
      <c r="N16" s="7">
        <f t="shared" si="0"/>
        <v>4.6958970176494672</v>
      </c>
      <c r="O16" s="7">
        <f t="shared" si="0"/>
        <v>4.6047762023450076</v>
      </c>
      <c r="P16" s="7">
        <f t="shared" si="0"/>
        <v>4.517231261542701</v>
      </c>
      <c r="Q16" s="7">
        <f t="shared" si="0"/>
        <v>4.4330809688584631</v>
      </c>
      <c r="R16" s="7">
        <f t="shared" si="0"/>
        <v>4.3521550980114005</v>
      </c>
      <c r="S16" s="7">
        <f t="shared" si="0"/>
        <v>4.2742936536612355</v>
      </c>
      <c r="T16" s="7">
        <f t="shared" si="0"/>
        <v>4.1993461627292135</v>
      </c>
      <c r="U16" s="7">
        <f t="shared" si="1"/>
        <v>4.1271710209418959</v>
      </c>
      <c r="V16" s="7">
        <f t="shared" si="1"/>
        <v>4.057634889836808</v>
      </c>
      <c r="W16" s="7">
        <f t="shared" si="1"/>
        <v>3.9906121399176948</v>
      </c>
    </row>
    <row r="17" spans="2:23" x14ac:dyDescent="0.2">
      <c r="B17" s="8"/>
      <c r="C17" s="3">
        <v>7</v>
      </c>
      <c r="D17" s="7">
        <f t="shared" si="2"/>
        <v>6.7954764745793108</v>
      </c>
      <c r="E17" s="7">
        <f t="shared" si="0"/>
        <v>6.6014308906903914</v>
      </c>
      <c r="F17" s="7">
        <f t="shared" si="0"/>
        <v>6.4171914438781874</v>
      </c>
      <c r="G17" s="7">
        <f t="shared" si="0"/>
        <v>6.2421368567463542</v>
      </c>
      <c r="H17" s="7">
        <f t="shared" si="0"/>
        <v>6.0756920672674486</v>
      </c>
      <c r="I17" s="7">
        <f t="shared" si="0"/>
        <v>5.9173243260053985</v>
      </c>
      <c r="J17" s="7">
        <f t="shared" si="0"/>
        <v>5.7665396597641072</v>
      </c>
      <c r="K17" s="7">
        <f t="shared" si="0"/>
        <v>5.6228796639611929</v>
      </c>
      <c r="L17" s="7">
        <f t="shared" si="0"/>
        <v>5.4859185902309351</v>
      </c>
      <c r="M17" s="7">
        <f t="shared" si="0"/>
        <v>5.3552606994622289</v>
      </c>
      <c r="N17" s="7">
        <f t="shared" si="0"/>
        <v>5.2305378537382596</v>
      </c>
      <c r="O17" s="7">
        <f t="shared" si="0"/>
        <v>5.1114073235223287</v>
      </c>
      <c r="P17" s="7">
        <f t="shared" si="0"/>
        <v>4.9975497889758422</v>
      </c>
      <c r="Q17" s="7">
        <f t="shared" si="0"/>
        <v>4.8886675165425126</v>
      </c>
      <c r="R17" s="7">
        <f t="shared" si="0"/>
        <v>4.7844826939229561</v>
      </c>
      <c r="S17" s="7">
        <f t="shared" si="0"/>
        <v>4.6847359083286504</v>
      </c>
      <c r="T17" s="7">
        <f t="shared" si="0"/>
        <v>4.5891847544694127</v>
      </c>
      <c r="U17" s="7">
        <f t="shared" si="1"/>
        <v>4.4976025601202512</v>
      </c>
      <c r="V17" s="7">
        <f t="shared" si="1"/>
        <v>4.4097772183502579</v>
      </c>
      <c r="W17" s="7">
        <f t="shared" si="1"/>
        <v>4.3255101165980792</v>
      </c>
    </row>
    <row r="18" spans="2:23" x14ac:dyDescent="0.2">
      <c r="B18" s="8"/>
      <c r="C18" s="3">
        <v>8</v>
      </c>
      <c r="D18" s="7">
        <f t="shared" si="2"/>
        <v>7.72819452928647</v>
      </c>
      <c r="E18" s="7">
        <f t="shared" si="0"/>
        <v>7.4719910693043072</v>
      </c>
      <c r="F18" s="7">
        <f t="shared" si="0"/>
        <v>7.2302829552215409</v>
      </c>
      <c r="G18" s="7">
        <f t="shared" si="0"/>
        <v>7.0020546699484214</v>
      </c>
      <c r="H18" s="7">
        <f t="shared" si="0"/>
        <v>6.7863733973975684</v>
      </c>
      <c r="I18" s="7">
        <f t="shared" si="0"/>
        <v>6.5823814396277323</v>
      </c>
      <c r="J18" s="7">
        <f t="shared" si="0"/>
        <v>6.389289401648699</v>
      </c>
      <c r="K18" s="7">
        <f t="shared" si="0"/>
        <v>6.2063700592233282</v>
      </c>
      <c r="L18" s="7">
        <f t="shared" si="0"/>
        <v>6.0329528350742541</v>
      </c>
      <c r="M18" s="7">
        <f t="shared" si="0"/>
        <v>5.8684188176929348</v>
      </c>
      <c r="N18" s="7">
        <f t="shared" si="0"/>
        <v>5.712196264629064</v>
      </c>
      <c r="O18" s="7">
        <f t="shared" si="0"/>
        <v>5.5637565388592227</v>
      </c>
      <c r="P18" s="7">
        <f t="shared" si="0"/>
        <v>5.4226104327219833</v>
      </c>
      <c r="Q18" s="7">
        <f t="shared" si="0"/>
        <v>5.2883048390723797</v>
      </c>
      <c r="R18" s="7">
        <f t="shared" si="0"/>
        <v>5.1604197338460489</v>
      </c>
      <c r="S18" s="7">
        <f t="shared" si="0"/>
        <v>5.038565438214353</v>
      </c>
      <c r="T18" s="7">
        <f t="shared" si="0"/>
        <v>4.9223801320251388</v>
      </c>
      <c r="U18" s="7">
        <f t="shared" si="1"/>
        <v>4.8115275933222472</v>
      </c>
      <c r="V18" s="7">
        <f t="shared" si="1"/>
        <v>4.7056951414708053</v>
      </c>
      <c r="W18" s="7">
        <f t="shared" si="1"/>
        <v>4.6045917638317331</v>
      </c>
    </row>
    <row r="19" spans="2:23" x14ac:dyDescent="0.2">
      <c r="B19" s="8"/>
      <c r="C19" s="3">
        <v>9</v>
      </c>
      <c r="D19" s="7">
        <f t="shared" si="2"/>
        <v>8.6516777517687977</v>
      </c>
      <c r="E19" s="7">
        <f t="shared" si="0"/>
        <v>8.3254814404944177</v>
      </c>
      <c r="F19" s="7">
        <f t="shared" si="0"/>
        <v>8.0196921895354745</v>
      </c>
      <c r="G19" s="7">
        <f t="shared" si="0"/>
        <v>7.7327448749504084</v>
      </c>
      <c r="H19" s="7">
        <f t="shared" si="0"/>
        <v>7.4632127594262583</v>
      </c>
      <c r="I19" s="7">
        <f t="shared" si="0"/>
        <v>7.2097938109695594</v>
      </c>
      <c r="J19" s="7">
        <f t="shared" si="0"/>
        <v>6.9712985062137367</v>
      </c>
      <c r="K19" s="7">
        <f t="shared" si="0"/>
        <v>6.7466389437253032</v>
      </c>
      <c r="L19" s="7">
        <f t="shared" si="0"/>
        <v>6.5348191147470223</v>
      </c>
      <c r="M19" s="7">
        <f t="shared" si="0"/>
        <v>6.3349261979026679</v>
      </c>
      <c r="N19" s="7">
        <f t="shared" si="0"/>
        <v>6.146122760927085</v>
      </c>
      <c r="O19" s="7">
        <f t="shared" si="0"/>
        <v>5.9676397668385919</v>
      </c>
      <c r="P19" s="7">
        <f t="shared" si="0"/>
        <v>5.7987702944442328</v>
      </c>
      <c r="Q19" s="7">
        <f t="shared" si="0"/>
        <v>5.6388638939231406</v>
      </c>
      <c r="R19" s="7">
        <f t="shared" si="0"/>
        <v>5.4873215076922159</v>
      </c>
      <c r="S19" s="7">
        <f t="shared" si="0"/>
        <v>5.3435908950123734</v>
      </c>
      <c r="T19" s="7">
        <f t="shared" si="0"/>
        <v>5.2071625060043916</v>
      </c>
      <c r="U19" s="7">
        <f t="shared" si="1"/>
        <v>5.0775657570527519</v>
      </c>
      <c r="V19" s="7">
        <f t="shared" si="1"/>
        <v>4.9543656651015171</v>
      </c>
      <c r="W19" s="7">
        <f t="shared" si="1"/>
        <v>4.8371598031931091</v>
      </c>
    </row>
    <row r="20" spans="2:23" x14ac:dyDescent="0.2">
      <c r="B20" s="8"/>
      <c r="C20" s="3">
        <v>10</v>
      </c>
      <c r="D20" s="7">
        <f t="shared" si="2"/>
        <v>9.5660175760087025</v>
      </c>
      <c r="E20" s="7">
        <f t="shared" si="0"/>
        <v>9.1622367063670787</v>
      </c>
      <c r="F20" s="7">
        <f t="shared" si="0"/>
        <v>8.7861089218791033</v>
      </c>
      <c r="G20" s="7">
        <f t="shared" si="0"/>
        <v>8.4353316105292393</v>
      </c>
      <c r="H20" s="7">
        <f t="shared" si="0"/>
        <v>8.107821675644054</v>
      </c>
      <c r="I20" s="7">
        <f t="shared" si="0"/>
        <v>7.8016922744995849</v>
      </c>
      <c r="J20" s="7">
        <f t="shared" si="0"/>
        <v>7.5152322487978847</v>
      </c>
      <c r="K20" s="7">
        <f t="shared" si="0"/>
        <v>7.2468879108567643</v>
      </c>
      <c r="L20" s="7">
        <f t="shared" si="0"/>
        <v>6.9952468942633246</v>
      </c>
      <c r="M20" s="7">
        <f t="shared" si="0"/>
        <v>6.7590238162751541</v>
      </c>
      <c r="N20" s="7">
        <f t="shared" si="0"/>
        <v>6.537047532366743</v>
      </c>
      <c r="O20" s="7">
        <f t="shared" si="0"/>
        <v>6.3282497918201717</v>
      </c>
      <c r="P20" s="7">
        <f t="shared" si="0"/>
        <v>6.1316551278267539</v>
      </c>
      <c r="Q20" s="7">
        <f t="shared" si="0"/>
        <v>5.9463718367746843</v>
      </c>
      <c r="R20" s="7">
        <f t="shared" si="0"/>
        <v>5.7715839197323611</v>
      </c>
      <c r="S20" s="7">
        <f t="shared" si="0"/>
        <v>5.6065438750106669</v>
      </c>
      <c r="T20" s="7">
        <f t="shared" si="0"/>
        <v>5.4505662444481979</v>
      </c>
      <c r="U20" s="7">
        <f t="shared" si="1"/>
        <v>5.3030218280108059</v>
      </c>
      <c r="V20" s="7">
        <f t="shared" si="1"/>
        <v>5.1633324916819472</v>
      </c>
      <c r="W20" s="7">
        <f t="shared" si="1"/>
        <v>5.0309665026609256</v>
      </c>
    </row>
    <row r="21" spans="2:23" x14ac:dyDescent="0.2">
      <c r="B21" s="8"/>
      <c r="C21" s="3">
        <v>11</v>
      </c>
      <c r="D21" s="7">
        <f t="shared" si="2"/>
        <v>10.471304530701667</v>
      </c>
      <c r="E21" s="7">
        <f t="shared" si="0"/>
        <v>9.9825850062422266</v>
      </c>
      <c r="F21" s="7">
        <f t="shared" si="0"/>
        <v>9.5302028367758282</v>
      </c>
      <c r="G21" s="7">
        <f t="shared" si="0"/>
        <v>9.1108957793550349</v>
      </c>
      <c r="H21" s="7">
        <f t="shared" si="0"/>
        <v>8.7217349291848141</v>
      </c>
      <c r="I21" s="7">
        <f t="shared" si="0"/>
        <v>8.3600870514147037</v>
      </c>
      <c r="J21" s="7">
        <f t="shared" si="0"/>
        <v>8.0235815409326037</v>
      </c>
      <c r="K21" s="7">
        <f t="shared" si="0"/>
        <v>7.7100813989414476</v>
      </c>
      <c r="L21" s="7">
        <f t="shared" si="0"/>
        <v>7.4176577011590137</v>
      </c>
      <c r="M21" s="7">
        <f t="shared" si="0"/>
        <v>7.1445671057046862</v>
      </c>
      <c r="N21" s="7">
        <f t="shared" si="0"/>
        <v>6.8892320111412104</v>
      </c>
      <c r="O21" s="7">
        <f t="shared" si="0"/>
        <v>6.6502230284108679</v>
      </c>
      <c r="P21" s="7">
        <f t="shared" si="0"/>
        <v>6.4262434759528801</v>
      </c>
      <c r="Q21" s="7">
        <f t="shared" si="0"/>
        <v>6.2161156462935834</v>
      </c>
      <c r="R21" s="7">
        <f t="shared" si="0"/>
        <v>6.0187686258542277</v>
      </c>
      <c r="S21" s="7">
        <f t="shared" si="0"/>
        <v>5.8332274784574718</v>
      </c>
      <c r="T21" s="7">
        <f t="shared" si="0"/>
        <v>5.6586036277335028</v>
      </c>
      <c r="U21" s="7">
        <f t="shared" si="1"/>
        <v>5.4940862949244114</v>
      </c>
      <c r="V21" s="7">
        <f t="shared" si="1"/>
        <v>5.3389348669596188</v>
      </c>
      <c r="W21" s="7">
        <f t="shared" si="1"/>
        <v>5.1924720855507696</v>
      </c>
    </row>
    <row r="22" spans="2:23" x14ac:dyDescent="0.2">
      <c r="B22" s="8"/>
      <c r="C22" s="3">
        <v>12</v>
      </c>
      <c r="D22" s="7">
        <f t="shared" si="2"/>
        <v>11.367628248219477</v>
      </c>
      <c r="E22" s="7">
        <f t="shared" si="0"/>
        <v>10.786848045335521</v>
      </c>
      <c r="F22" s="7">
        <f t="shared" si="0"/>
        <v>10.252624113374585</v>
      </c>
      <c r="G22" s="7">
        <f t="shared" si="0"/>
        <v>9.7604767109183079</v>
      </c>
      <c r="H22" s="7">
        <f t="shared" si="0"/>
        <v>9.3064142182712501</v>
      </c>
      <c r="I22" s="7">
        <f t="shared" si="0"/>
        <v>8.886874576806326</v>
      </c>
      <c r="J22" s="7">
        <f t="shared" si="0"/>
        <v>8.498674337320189</v>
      </c>
      <c r="K22" s="7">
        <f t="shared" si="0"/>
        <v>8.1389642582791186</v>
      </c>
      <c r="L22" s="7">
        <f t="shared" si="0"/>
        <v>7.8051905515220303</v>
      </c>
      <c r="M22" s="7">
        <f t="shared" si="0"/>
        <v>7.4950610051860789</v>
      </c>
      <c r="N22" s="7">
        <f t="shared" si="0"/>
        <v>7.2065153253524423</v>
      </c>
      <c r="O22" s="7">
        <f t="shared" si="0"/>
        <v>6.937699132509703</v>
      </c>
      <c r="P22" s="7">
        <f t="shared" si="0"/>
        <v>6.6869411291618395</v>
      </c>
      <c r="Q22" s="7">
        <f t="shared" si="0"/>
        <v>6.452733023064547</v>
      </c>
      <c r="R22" s="7">
        <f t="shared" si="0"/>
        <v>6.2337118485688929</v>
      </c>
      <c r="S22" s="7">
        <f t="shared" si="0"/>
        <v>6.0286443779805783</v>
      </c>
      <c r="T22" s="7">
        <f t="shared" si="0"/>
        <v>5.8364133570371814</v>
      </c>
      <c r="U22" s="7">
        <f t="shared" si="1"/>
        <v>5.656005334681705</v>
      </c>
      <c r="V22" s="7">
        <f t="shared" si="1"/>
        <v>5.4864998882013607</v>
      </c>
      <c r="W22" s="7">
        <f t="shared" si="1"/>
        <v>5.3270600712923084</v>
      </c>
    </row>
    <row r="23" spans="2:23" x14ac:dyDescent="0.2">
      <c r="B23" s="8"/>
      <c r="C23" s="3">
        <v>13</v>
      </c>
      <c r="D23" s="7">
        <f t="shared" si="2"/>
        <v>12.255077473484642</v>
      </c>
      <c r="E23" s="7">
        <f t="shared" si="0"/>
        <v>11.575341220917176</v>
      </c>
      <c r="F23" s="7">
        <f t="shared" si="0"/>
        <v>10.954003993567559</v>
      </c>
      <c r="G23" s="7">
        <f t="shared" si="0"/>
        <v>10.385073760498372</v>
      </c>
      <c r="H23" s="7">
        <f t="shared" si="0"/>
        <v>9.8632516364488119</v>
      </c>
      <c r="I23" s="7">
        <f t="shared" si="0"/>
        <v>9.3838439403833274</v>
      </c>
      <c r="J23" s="7">
        <f t="shared" si="0"/>
        <v>8.9426862965609253</v>
      </c>
      <c r="K23" s="7">
        <f t="shared" si="0"/>
        <v>8.53607801692511</v>
      </c>
      <c r="L23" s="7">
        <f t="shared" si="0"/>
        <v>8.1607252766257172</v>
      </c>
      <c r="M23" s="7">
        <f t="shared" si="0"/>
        <v>7.813691822896434</v>
      </c>
      <c r="N23" s="7">
        <f t="shared" si="0"/>
        <v>7.4923561489661639</v>
      </c>
      <c r="O23" s="7">
        <f t="shared" si="0"/>
        <v>7.1943742254550926</v>
      </c>
      <c r="P23" s="7">
        <f t="shared" si="0"/>
        <v>6.91764701695738</v>
      </c>
      <c r="Q23" s="7">
        <f t="shared" si="0"/>
        <v>6.660292125495217</v>
      </c>
      <c r="R23" s="7">
        <f t="shared" si="0"/>
        <v>6.4206189987555584</v>
      </c>
      <c r="S23" s="7">
        <f t="shared" si="0"/>
        <v>6.19710722239705</v>
      </c>
      <c r="T23" s="7">
        <f t="shared" si="0"/>
        <v>5.9883874846471636</v>
      </c>
      <c r="U23" s="7">
        <f t="shared" si="1"/>
        <v>5.7932248598997491</v>
      </c>
      <c r="V23" s="7">
        <f t="shared" si="1"/>
        <v>5.6105041077322362</v>
      </c>
      <c r="W23" s="7">
        <f t="shared" si="1"/>
        <v>5.439216726076924</v>
      </c>
    </row>
    <row r="24" spans="2:23" x14ac:dyDescent="0.2">
      <c r="B24" s="8"/>
      <c r="C24" s="3">
        <v>14</v>
      </c>
      <c r="D24" s="7">
        <f t="shared" si="2"/>
        <v>13.133740072757075</v>
      </c>
      <c r="E24" s="7">
        <f t="shared" si="0"/>
        <v>12.348373745997236</v>
      </c>
      <c r="F24" s="7">
        <f t="shared" si="0"/>
        <v>11.63495533356074</v>
      </c>
      <c r="G24" s="7">
        <f t="shared" si="0"/>
        <v>10.985647846633048</v>
      </c>
      <c r="H24" s="7">
        <f t="shared" si="0"/>
        <v>10.393572987094103</v>
      </c>
      <c r="I24" s="7">
        <f t="shared" si="0"/>
        <v>9.8526829626257797</v>
      </c>
      <c r="J24" s="7">
        <f t="shared" si="0"/>
        <v>9.3576507444494634</v>
      </c>
      <c r="K24" s="7">
        <f t="shared" si="0"/>
        <v>8.9037759415973223</v>
      </c>
      <c r="L24" s="7">
        <f t="shared" si="0"/>
        <v>8.486903923509832</v>
      </c>
      <c r="M24" s="7">
        <f t="shared" si="0"/>
        <v>8.1033562026331243</v>
      </c>
      <c r="N24" s="7">
        <f t="shared" si="0"/>
        <v>7.7498704044740219</v>
      </c>
      <c r="O24" s="7">
        <f t="shared" si="0"/>
        <v>7.4235484155849045</v>
      </c>
      <c r="P24" s="7">
        <f t="shared" si="0"/>
        <v>7.1218115194313096</v>
      </c>
      <c r="Q24" s="7">
        <f t="shared" si="0"/>
        <v>6.8423615135922944</v>
      </c>
      <c r="R24" s="7">
        <f t="shared" si="0"/>
        <v>6.5831469554396165</v>
      </c>
      <c r="S24" s="7">
        <f t="shared" si="0"/>
        <v>6.3423338124112503</v>
      </c>
      <c r="T24" s="7">
        <f t="shared" si="0"/>
        <v>6.1182799014078322</v>
      </c>
      <c r="U24" s="7">
        <f t="shared" si="1"/>
        <v>5.9095125931353811</v>
      </c>
      <c r="V24" s="7">
        <f t="shared" si="1"/>
        <v>5.7147093342287691</v>
      </c>
      <c r="W24" s="7">
        <f t="shared" si="1"/>
        <v>5.5326806050641029</v>
      </c>
    </row>
    <row r="25" spans="2:23" x14ac:dyDescent="0.2">
      <c r="B25" s="8"/>
      <c r="C25" s="3">
        <v>15</v>
      </c>
      <c r="D25" s="7">
        <f t="shared" si="2"/>
        <v>14.003703042333713</v>
      </c>
      <c r="E25" s="7">
        <f t="shared" si="0"/>
        <v>13.10624877058552</v>
      </c>
      <c r="F25" s="7">
        <f t="shared" si="0"/>
        <v>12.296073139379361</v>
      </c>
      <c r="G25" s="7">
        <f t="shared" si="0"/>
        <v>11.563122929454856</v>
      </c>
      <c r="H25" s="7">
        <f t="shared" si="0"/>
        <v>10.898640940089624</v>
      </c>
      <c r="I25" s="7">
        <f t="shared" si="0"/>
        <v>10.294983927005454</v>
      </c>
      <c r="J25" s="7">
        <f t="shared" si="0"/>
        <v>9.7454679854667869</v>
      </c>
      <c r="K25" s="7">
        <f t="shared" si="0"/>
        <v>9.2442369829604871</v>
      </c>
      <c r="L25" s="7">
        <f t="shared" si="0"/>
        <v>8.7861503885411292</v>
      </c>
      <c r="M25" s="7">
        <f t="shared" si="0"/>
        <v>8.3666874569392036</v>
      </c>
      <c r="N25" s="7">
        <f t="shared" si="0"/>
        <v>7.9818652292558765</v>
      </c>
      <c r="O25" s="7">
        <f t="shared" si="0"/>
        <v>7.6281682282008081</v>
      </c>
      <c r="P25" s="7">
        <f t="shared" si="0"/>
        <v>7.3024880702931929</v>
      </c>
      <c r="Q25" s="7">
        <f t="shared" si="0"/>
        <v>7.0020715031511367</v>
      </c>
      <c r="R25" s="7">
        <f t="shared" si="0"/>
        <v>6.7244756134257528</v>
      </c>
      <c r="S25" s="7">
        <f t="shared" si="0"/>
        <v>6.4675291486303879</v>
      </c>
      <c r="T25" s="7">
        <f t="shared" si="0"/>
        <v>6.2292990610323349</v>
      </c>
      <c r="U25" s="7">
        <f t="shared" si="1"/>
        <v>6.0080615196062555</v>
      </c>
      <c r="V25" s="7">
        <f t="shared" si="1"/>
        <v>5.8022767514527471</v>
      </c>
      <c r="W25" s="7">
        <f t="shared" si="1"/>
        <v>5.6105671708867524</v>
      </c>
    </row>
    <row r="26" spans="2:23" x14ac:dyDescent="0.2">
      <c r="B26" s="8"/>
      <c r="C26" s="3">
        <v>16</v>
      </c>
      <c r="D26" s="7">
        <f t="shared" si="2"/>
        <v>14.865052517162123</v>
      </c>
      <c r="E26" s="7">
        <f t="shared" si="0"/>
        <v>13.849263500574043</v>
      </c>
      <c r="F26" s="7">
        <f t="shared" si="0"/>
        <v>12.937935086776074</v>
      </c>
      <c r="G26" s="7">
        <f t="shared" si="0"/>
        <v>12.118387432168133</v>
      </c>
      <c r="H26" s="7">
        <f t="shared" si="0"/>
        <v>11.379658038180594</v>
      </c>
      <c r="I26" s="7">
        <f t="shared" si="0"/>
        <v>10.712248987740992</v>
      </c>
      <c r="J26" s="7">
        <f t="shared" si="0"/>
        <v>10.107914005109148</v>
      </c>
      <c r="K26" s="7">
        <f t="shared" si="0"/>
        <v>9.5594786879263758</v>
      </c>
      <c r="L26" s="7">
        <f t="shared" si="0"/>
        <v>9.0606884298542489</v>
      </c>
      <c r="M26" s="7">
        <f t="shared" si="0"/>
        <v>8.606079506308367</v>
      </c>
      <c r="N26" s="7">
        <f t="shared" si="0"/>
        <v>8.1908695759061949</v>
      </c>
      <c r="O26" s="7">
        <f t="shared" si="0"/>
        <v>7.8108644894650077</v>
      </c>
      <c r="P26" s="7">
        <f t="shared" si="0"/>
        <v>7.4623788232683133</v>
      </c>
      <c r="Q26" s="7">
        <f t="shared" si="0"/>
        <v>7.1421679852202953</v>
      </c>
      <c r="R26" s="7">
        <f t="shared" si="0"/>
        <v>6.8473700986310888</v>
      </c>
      <c r="S26" s="7">
        <f t="shared" si="0"/>
        <v>6.5754561626124035</v>
      </c>
      <c r="T26" s="7">
        <f t="shared" ref="T26:T35" si="3">(1-(1+T$10)^(-$C26))/T$10*(1+T$10)</f>
        <v>6.3241872316515675</v>
      </c>
      <c r="U26" s="7">
        <f t="shared" si="1"/>
        <v>6.0915775589883516</v>
      </c>
      <c r="V26" s="7">
        <f t="shared" si="1"/>
        <v>5.8758628163468467</v>
      </c>
      <c r="W26" s="7">
        <f t="shared" si="1"/>
        <v>5.6754726424056274</v>
      </c>
    </row>
    <row r="27" spans="2:23" x14ac:dyDescent="0.2">
      <c r="B27" s="8"/>
      <c r="C27" s="3">
        <v>17</v>
      </c>
      <c r="D27" s="7">
        <f t="shared" si="2"/>
        <v>15.717873779368446</v>
      </c>
      <c r="E27" s="7">
        <f t="shared" si="2"/>
        <v>14.577709314288279</v>
      </c>
      <c r="F27" s="7">
        <f t="shared" si="2"/>
        <v>13.56110202599619</v>
      </c>
      <c r="G27" s="7">
        <f t="shared" si="2"/>
        <v>12.652295607853974</v>
      </c>
      <c r="H27" s="7">
        <f t="shared" si="2"/>
        <v>11.837769560171996</v>
      </c>
      <c r="I27" s="7">
        <f t="shared" si="2"/>
        <v>11.105895271453768</v>
      </c>
      <c r="J27" s="7">
        <f t="shared" si="2"/>
        <v>10.446648602905743</v>
      </c>
      <c r="K27" s="7">
        <f t="shared" si="2"/>
        <v>9.8513691554873848</v>
      </c>
      <c r="L27" s="7">
        <f t="shared" si="2"/>
        <v>9.3125581925268328</v>
      </c>
      <c r="M27" s="7">
        <f t="shared" si="2"/>
        <v>8.8237086420985165</v>
      </c>
      <c r="N27" s="7">
        <f t="shared" si="2"/>
        <v>8.3791617800956715</v>
      </c>
      <c r="O27" s="7">
        <f t="shared" si="2"/>
        <v>7.9739861513080426</v>
      </c>
      <c r="P27" s="7">
        <f t="shared" si="2"/>
        <v>7.6038750648392144</v>
      </c>
      <c r="Q27" s="7">
        <f t="shared" si="2"/>
        <v>7.2650596361581536</v>
      </c>
      <c r="R27" s="7">
        <f t="shared" si="2"/>
        <v>6.9542348683748605</v>
      </c>
      <c r="S27" s="7">
        <f t="shared" si="2"/>
        <v>6.6684966919072437</v>
      </c>
      <c r="T27" s="7">
        <f t="shared" si="3"/>
        <v>6.4052882321808271</v>
      </c>
      <c r="U27" s="7">
        <f t="shared" si="1"/>
        <v>6.162353863549451</v>
      </c>
      <c r="V27" s="7">
        <f t="shared" si="1"/>
        <v>5.9376998456696191</v>
      </c>
      <c r="W27" s="7">
        <f t="shared" si="1"/>
        <v>5.7295605353380221</v>
      </c>
    </row>
    <row r="28" spans="2:23" x14ac:dyDescent="0.2">
      <c r="B28" s="8"/>
      <c r="C28" s="3">
        <v>18</v>
      </c>
      <c r="D28" s="7">
        <f t="shared" ref="D28:S35" si="4">(1-(1+D$10)^(-$C28))/D$10*(1+D$10)</f>
        <v>16.562251266701431</v>
      </c>
      <c r="E28" s="7">
        <f t="shared" si="4"/>
        <v>15.291871876753213</v>
      </c>
      <c r="F28" s="7">
        <f t="shared" si="4"/>
        <v>14.166118471840962</v>
      </c>
      <c r="G28" s="7">
        <f t="shared" si="4"/>
        <v>13.165668853705744</v>
      </c>
      <c r="H28" s="7">
        <f t="shared" si="4"/>
        <v>12.274066247782855</v>
      </c>
      <c r="I28" s="7">
        <f t="shared" si="4"/>
        <v>11.477259690050724</v>
      </c>
      <c r="J28" s="7">
        <f t="shared" si="4"/>
        <v>10.763222993369855</v>
      </c>
      <c r="K28" s="7">
        <f t="shared" si="4"/>
        <v>10.121638106932766</v>
      </c>
      <c r="L28" s="7">
        <f t="shared" si="4"/>
        <v>9.543631369290674</v>
      </c>
      <c r="M28" s="7">
        <f t="shared" si="4"/>
        <v>9.0215533109986499</v>
      </c>
      <c r="N28" s="7">
        <f t="shared" si="4"/>
        <v>8.5487943964825863</v>
      </c>
      <c r="O28" s="7">
        <f t="shared" si="4"/>
        <v>8.1196304922393239</v>
      </c>
      <c r="P28" s="7">
        <f t="shared" si="4"/>
        <v>7.729092977733818</v>
      </c>
      <c r="Q28" s="7">
        <f t="shared" si="4"/>
        <v>7.3728593299632941</v>
      </c>
      <c r="R28" s="7">
        <f t="shared" si="4"/>
        <v>7.0471607551085738</v>
      </c>
      <c r="S28" s="7">
        <f t="shared" si="4"/>
        <v>6.7487040447476243</v>
      </c>
      <c r="T28" s="7">
        <f t="shared" si="3"/>
        <v>6.4746053266502797</v>
      </c>
      <c r="U28" s="7">
        <f t="shared" si="1"/>
        <v>6.2223337826690255</v>
      </c>
      <c r="V28" s="7">
        <f t="shared" si="1"/>
        <v>5.9896637358568228</v>
      </c>
      <c r="W28" s="7">
        <f t="shared" si="1"/>
        <v>5.7746337794483527</v>
      </c>
    </row>
    <row r="29" spans="2:23" x14ac:dyDescent="0.2">
      <c r="B29" s="8"/>
      <c r="C29" s="3">
        <v>19</v>
      </c>
      <c r="D29" s="7">
        <f t="shared" si="4"/>
        <v>17.398268580892488</v>
      </c>
      <c r="E29" s="7">
        <f t="shared" si="4"/>
        <v>15.992031251718835</v>
      </c>
      <c r="F29" s="7">
        <f t="shared" si="4"/>
        <v>14.753513079457244</v>
      </c>
      <c r="G29" s="7">
        <f t="shared" si="4"/>
        <v>13.659296974717064</v>
      </c>
      <c r="H29" s="7">
        <f t="shared" si="4"/>
        <v>12.689586902650337</v>
      </c>
      <c r="I29" s="7">
        <f t="shared" si="4"/>
        <v>11.82760348117993</v>
      </c>
      <c r="J29" s="7">
        <f t="shared" si="4"/>
        <v>11.059086909691453</v>
      </c>
      <c r="K29" s="7">
        <f t="shared" si="4"/>
        <v>10.371887136048858</v>
      </c>
      <c r="L29" s="7">
        <f t="shared" si="4"/>
        <v>9.7556251094409845</v>
      </c>
      <c r="M29" s="7">
        <f t="shared" si="4"/>
        <v>9.2014121009078647</v>
      </c>
      <c r="N29" s="7">
        <f t="shared" si="4"/>
        <v>8.7016165734077369</v>
      </c>
      <c r="O29" s="7">
        <f t="shared" si="4"/>
        <v>8.2496700823565394</v>
      </c>
      <c r="P29" s="7">
        <f t="shared" si="4"/>
        <v>7.8399052900299271</v>
      </c>
      <c r="Q29" s="7">
        <f t="shared" si="4"/>
        <v>7.4674204648800817</v>
      </c>
      <c r="R29" s="7">
        <f t="shared" si="4"/>
        <v>7.1279658740074554</v>
      </c>
      <c r="S29" s="7">
        <f t="shared" si="4"/>
        <v>6.8178483144376072</v>
      </c>
      <c r="T29" s="7">
        <f t="shared" si="3"/>
        <v>6.5338507065387006</v>
      </c>
      <c r="U29" s="7">
        <f t="shared" si="1"/>
        <v>6.2731642226008688</v>
      </c>
      <c r="V29" s="7">
        <f t="shared" si="1"/>
        <v>6.0333308704679185</v>
      </c>
      <c r="W29" s="7">
        <f t="shared" si="1"/>
        <v>5.8121948162069597</v>
      </c>
    </row>
    <row r="30" spans="2:23" x14ac:dyDescent="0.2">
      <c r="B30" s="8"/>
      <c r="C30" s="3">
        <v>20</v>
      </c>
      <c r="D30" s="7">
        <f t="shared" si="4"/>
        <v>18.226008495933165</v>
      </c>
      <c r="E30" s="7">
        <f t="shared" si="4"/>
        <v>16.678462011489053</v>
      </c>
      <c r="F30" s="7">
        <f t="shared" si="4"/>
        <v>15.323799106269167</v>
      </c>
      <c r="G30" s="7">
        <f t="shared" si="4"/>
        <v>14.133939398766406</v>
      </c>
      <c r="H30" s="7">
        <f t="shared" si="4"/>
        <v>13.085320859666986</v>
      </c>
      <c r="I30" s="7">
        <f t="shared" si="4"/>
        <v>12.158116491679179</v>
      </c>
      <c r="J30" s="7">
        <f t="shared" si="4"/>
        <v>11.335595242702293</v>
      </c>
      <c r="K30" s="7">
        <f t="shared" si="4"/>
        <v>10.603599200045238</v>
      </c>
      <c r="L30" s="7">
        <f t="shared" si="4"/>
        <v>9.9501147793036555</v>
      </c>
      <c r="M30" s="7">
        <f t="shared" si="4"/>
        <v>9.3649200917344224</v>
      </c>
      <c r="N30" s="7">
        <f t="shared" si="4"/>
        <v>8.8392942102772398</v>
      </c>
      <c r="O30" s="7">
        <f t="shared" si="4"/>
        <v>8.3657768592469104</v>
      </c>
      <c r="P30" s="7">
        <f t="shared" si="4"/>
        <v>7.9379692832123245</v>
      </c>
      <c r="Q30" s="7">
        <f t="shared" si="4"/>
        <v>7.5503688288421769</v>
      </c>
      <c r="R30" s="7">
        <f t="shared" si="4"/>
        <v>7.1982311947890913</v>
      </c>
      <c r="S30" s="7">
        <f t="shared" si="4"/>
        <v>6.877455443480696</v>
      </c>
      <c r="T30" s="7">
        <f t="shared" si="3"/>
        <v>6.5844877833664102</v>
      </c>
      <c r="U30" s="7">
        <f t="shared" si="1"/>
        <v>6.3162408666109062</v>
      </c>
      <c r="V30" s="7">
        <f t="shared" si="1"/>
        <v>6.0700259415696785</v>
      </c>
      <c r="W30" s="7">
        <f t="shared" si="1"/>
        <v>5.8434956801724667</v>
      </c>
    </row>
    <row r="31" spans="2:23" x14ac:dyDescent="0.2">
      <c r="B31" s="8"/>
      <c r="C31" s="3">
        <v>21</v>
      </c>
      <c r="D31" s="7">
        <f t="shared" si="4"/>
        <v>19.045552966270446</v>
      </c>
      <c r="E31" s="7">
        <f t="shared" si="4"/>
        <v>17.351433344597112</v>
      </c>
      <c r="F31" s="7">
        <f t="shared" si="4"/>
        <v>15.877474860455502</v>
      </c>
      <c r="G31" s="7">
        <f t="shared" si="4"/>
        <v>14.590326344967703</v>
      </c>
      <c r="H31" s="7">
        <f t="shared" si="4"/>
        <v>13.462210342539986</v>
      </c>
      <c r="I31" s="7">
        <f t="shared" si="4"/>
        <v>12.469921218565265</v>
      </c>
      <c r="J31" s="7">
        <f t="shared" si="4"/>
        <v>11.594014245516162</v>
      </c>
      <c r="K31" s="7">
        <f t="shared" si="4"/>
        <v>10.818147407449294</v>
      </c>
      <c r="L31" s="7">
        <f t="shared" si="4"/>
        <v>10.128545669085923</v>
      </c>
      <c r="M31" s="7">
        <f t="shared" si="4"/>
        <v>9.5135637197585652</v>
      </c>
      <c r="N31" s="7">
        <f t="shared" si="4"/>
        <v>8.9633281173668831</v>
      </c>
      <c r="O31" s="7">
        <f t="shared" si="4"/>
        <v>8.4694436243275977</v>
      </c>
      <c r="P31" s="7">
        <f t="shared" si="4"/>
        <v>8.024751578064004</v>
      </c>
      <c r="Q31" s="7">
        <f t="shared" si="4"/>
        <v>7.6231305516159447</v>
      </c>
      <c r="R31" s="7">
        <f t="shared" si="4"/>
        <v>7.2593314737296444</v>
      </c>
      <c r="S31" s="7">
        <f t="shared" si="4"/>
        <v>6.9288408995523234</v>
      </c>
      <c r="T31" s="7">
        <f t="shared" si="3"/>
        <v>6.6277673362106073</v>
      </c>
      <c r="U31" s="7">
        <f t="shared" si="1"/>
        <v>6.3527464971278862</v>
      </c>
      <c r="V31" s="7">
        <f t="shared" si="1"/>
        <v>6.1008621357728394</v>
      </c>
      <c r="W31" s="7">
        <f t="shared" si="1"/>
        <v>5.869579733477055</v>
      </c>
    </row>
    <row r="32" spans="2:23" x14ac:dyDescent="0.2">
      <c r="B32" s="8"/>
      <c r="C32" s="3">
        <v>22</v>
      </c>
      <c r="D32" s="7">
        <f t="shared" si="4"/>
        <v>19.856983134921258</v>
      </c>
      <c r="E32" s="7">
        <f t="shared" si="4"/>
        <v>18.01120916136972</v>
      </c>
      <c r="F32" s="7">
        <f t="shared" si="4"/>
        <v>16.415024136364565</v>
      </c>
      <c r="G32" s="7">
        <f t="shared" si="4"/>
        <v>15.029159947084329</v>
      </c>
      <c r="H32" s="7">
        <f t="shared" si="4"/>
        <v>13.821152707180939</v>
      </c>
      <c r="I32" s="7">
        <f t="shared" si="4"/>
        <v>12.764076621287984</v>
      </c>
      <c r="J32" s="7">
        <f t="shared" si="4"/>
        <v>11.835527332258094</v>
      </c>
      <c r="K32" s="7">
        <f t="shared" si="4"/>
        <v>11.016803155045642</v>
      </c>
      <c r="L32" s="7">
        <f t="shared" si="4"/>
        <v>10.292243733106352</v>
      </c>
      <c r="M32" s="7">
        <f t="shared" si="4"/>
        <v>9.6486942906896065</v>
      </c>
      <c r="N32" s="7">
        <f t="shared" si="4"/>
        <v>9.0750703760062006</v>
      </c>
      <c r="O32" s="7">
        <f t="shared" si="4"/>
        <v>8.5620032360067846</v>
      </c>
      <c r="P32" s="7">
        <f t="shared" si="4"/>
        <v>8.1015500690831885</v>
      </c>
      <c r="Q32" s="7">
        <f t="shared" si="4"/>
        <v>7.6869566242245133</v>
      </c>
      <c r="R32" s="7">
        <f t="shared" si="4"/>
        <v>7.3124621510692567</v>
      </c>
      <c r="S32" s="7">
        <f t="shared" si="4"/>
        <v>6.9731387065106238</v>
      </c>
      <c r="T32" s="7">
        <f t="shared" si="3"/>
        <v>6.6647584070176125</v>
      </c>
      <c r="U32" s="7">
        <f t="shared" si="1"/>
        <v>6.3836834721422768</v>
      </c>
      <c r="V32" s="7">
        <f t="shared" si="1"/>
        <v>6.1267749040107891</v>
      </c>
      <c r="W32" s="7">
        <f t="shared" si="1"/>
        <v>5.8913164445642128</v>
      </c>
    </row>
    <row r="33" spans="2:23" x14ac:dyDescent="0.2">
      <c r="B33" s="8"/>
      <c r="C33" s="3">
        <v>23</v>
      </c>
      <c r="D33" s="7">
        <f t="shared" si="4"/>
        <v>20.660379341506186</v>
      </c>
      <c r="E33" s="7">
        <f t="shared" si="4"/>
        <v>18.658048197421287</v>
      </c>
      <c r="F33" s="7">
        <f t="shared" si="4"/>
        <v>16.936916637247151</v>
      </c>
      <c r="G33" s="7">
        <f t="shared" si="4"/>
        <v>15.451115333734929</v>
      </c>
      <c r="H33" s="7">
        <f t="shared" si="4"/>
        <v>14.163002578267566</v>
      </c>
      <c r="I33" s="7">
        <f t="shared" si="4"/>
        <v>13.041581718196214</v>
      </c>
      <c r="J33" s="7">
        <f t="shared" si="4"/>
        <v>12.061240497437471</v>
      </c>
      <c r="K33" s="7">
        <f t="shared" si="4"/>
        <v>11.200743662079301</v>
      </c>
      <c r="L33" s="7">
        <f t="shared" si="4"/>
        <v>10.442425443216838</v>
      </c>
      <c r="M33" s="7">
        <f t="shared" si="4"/>
        <v>9.7715402642632778</v>
      </c>
      <c r="N33" s="7">
        <f t="shared" si="4"/>
        <v>9.1757390774830636</v>
      </c>
      <c r="O33" s="7">
        <f t="shared" si="4"/>
        <v>8.6446457464346285</v>
      </c>
      <c r="P33" s="7">
        <f t="shared" si="4"/>
        <v>8.1695133354718479</v>
      </c>
      <c r="Q33" s="7">
        <f t="shared" si="4"/>
        <v>7.7429444072144857</v>
      </c>
      <c r="R33" s="7">
        <f t="shared" si="4"/>
        <v>7.3586627400602236</v>
      </c>
      <c r="S33" s="7">
        <f t="shared" si="4"/>
        <v>7.0113264711298484</v>
      </c>
      <c r="T33" s="7">
        <f t="shared" si="3"/>
        <v>6.6963747068526605</v>
      </c>
      <c r="U33" s="7">
        <f t="shared" si="1"/>
        <v>6.4099012475782002</v>
      </c>
      <c r="V33" s="7">
        <f t="shared" si="1"/>
        <v>6.1485503395048644</v>
      </c>
      <c r="W33" s="7">
        <f t="shared" si="1"/>
        <v>5.9094303704701767</v>
      </c>
    </row>
    <row r="34" spans="2:23" x14ac:dyDescent="0.2">
      <c r="B34" s="8"/>
      <c r="C34" s="3">
        <v>24</v>
      </c>
      <c r="D34" s="7">
        <f t="shared" si="4"/>
        <v>21.455821130204157</v>
      </c>
      <c r="E34" s="7">
        <f t="shared" si="4"/>
        <v>19.29220411511891</v>
      </c>
      <c r="F34" s="7">
        <f t="shared" si="4"/>
        <v>17.443608385676846</v>
      </c>
      <c r="G34" s="7">
        <f t="shared" si="4"/>
        <v>15.856841667052819</v>
      </c>
      <c r="H34" s="7">
        <f t="shared" si="4"/>
        <v>14.488573884064346</v>
      </c>
      <c r="I34" s="7">
        <f t="shared" si="4"/>
        <v>13.30337897943039</v>
      </c>
      <c r="J34" s="7">
        <f t="shared" si="4"/>
        <v>12.272187380782684</v>
      </c>
      <c r="K34" s="7">
        <f t="shared" si="4"/>
        <v>11.371058946369722</v>
      </c>
      <c r="L34" s="7">
        <f t="shared" si="4"/>
        <v>10.5802068286393</v>
      </c>
      <c r="M34" s="7">
        <f t="shared" si="4"/>
        <v>9.8832184220575261</v>
      </c>
      <c r="N34" s="7">
        <f t="shared" si="4"/>
        <v>9.2664316013360946</v>
      </c>
      <c r="O34" s="7">
        <f t="shared" si="4"/>
        <v>8.7184337021737761</v>
      </c>
      <c r="P34" s="7">
        <f t="shared" si="4"/>
        <v>8.2296578190016358</v>
      </c>
      <c r="Q34" s="7">
        <f t="shared" si="4"/>
        <v>7.7920564975565663</v>
      </c>
      <c r="R34" s="7">
        <f t="shared" si="4"/>
        <v>7.3988371652697591</v>
      </c>
      <c r="S34" s="7">
        <f t="shared" si="4"/>
        <v>7.0442469578705582</v>
      </c>
      <c r="T34" s="7">
        <f t="shared" si="3"/>
        <v>6.7233971853441536</v>
      </c>
      <c r="U34" s="7">
        <f t="shared" si="1"/>
        <v>6.4321197013374576</v>
      </c>
      <c r="V34" s="7">
        <f t="shared" si="1"/>
        <v>6.1668490247940051</v>
      </c>
      <c r="W34" s="7">
        <f t="shared" si="1"/>
        <v>5.9245253087251477</v>
      </c>
    </row>
    <row r="35" spans="2:23" x14ac:dyDescent="0.2">
      <c r="B35" s="8"/>
      <c r="C35" s="3">
        <v>25</v>
      </c>
      <c r="D35" s="7">
        <f t="shared" si="4"/>
        <v>22.243387257627891</v>
      </c>
      <c r="E35" s="7">
        <f t="shared" si="4"/>
        <v>19.913925603057752</v>
      </c>
      <c r="F35" s="7">
        <f t="shared" si="4"/>
        <v>17.935542122016354</v>
      </c>
      <c r="G35" s="7">
        <f t="shared" si="4"/>
        <v>16.246963141396943</v>
      </c>
      <c r="H35" s="7">
        <f t="shared" si="4"/>
        <v>14.798641794346997</v>
      </c>
      <c r="I35" s="7">
        <f t="shared" si="4"/>
        <v>13.550357527764518</v>
      </c>
      <c r="J35" s="7">
        <f t="shared" si="4"/>
        <v>12.469334000731481</v>
      </c>
      <c r="K35" s="7">
        <f t="shared" si="4"/>
        <v>11.528758283675668</v>
      </c>
      <c r="L35" s="7">
        <f t="shared" si="4"/>
        <v>10.706611769393854</v>
      </c>
      <c r="M35" s="7">
        <f t="shared" si="4"/>
        <v>9.9847440200522968</v>
      </c>
      <c r="N35" s="7">
        <f t="shared" si="4"/>
        <v>9.3481365777802647</v>
      </c>
      <c r="O35" s="7">
        <f t="shared" si="4"/>
        <v>8.7843158055122998</v>
      </c>
      <c r="P35" s="7">
        <f t="shared" si="4"/>
        <v>8.2828830256651642</v>
      </c>
      <c r="Q35" s="7">
        <f t="shared" si="4"/>
        <v>7.835137278558391</v>
      </c>
      <c r="R35" s="7">
        <f t="shared" si="4"/>
        <v>7.4337714480606607</v>
      </c>
      <c r="S35" s="7">
        <f t="shared" si="4"/>
        <v>7.0726266878194464</v>
      </c>
      <c r="T35" s="7">
        <f t="shared" si="3"/>
        <v>6.7464933208069686</v>
      </c>
      <c r="U35" s="7">
        <f t="shared" si="1"/>
        <v>6.450948899438524</v>
      </c>
      <c r="V35" s="7">
        <f t="shared" si="1"/>
        <v>6.1822260712554655</v>
      </c>
      <c r="W35" s="7">
        <f t="shared" si="1"/>
        <v>5.9371044239376225</v>
      </c>
    </row>
  </sheetData>
  <mergeCells count="7">
    <mergeCell ref="B11:B35"/>
    <mergeCell ref="D3:E3"/>
    <mergeCell ref="D4:E4"/>
    <mergeCell ref="D5:E5"/>
    <mergeCell ref="B7:W7"/>
    <mergeCell ref="B9:C10"/>
    <mergeCell ref="D9:W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PVIFA nachschüssig</vt:lpstr>
      <vt:lpstr>PVIFA vorschüssig</vt:lpstr>
      <vt:lpstr>'PVIFA nachschüssig'!Druckbereich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cp:lastPrinted>2019-03-06T13:29:37Z</cp:lastPrinted>
  <dcterms:created xsi:type="dcterms:W3CDTF">2018-12-11T10:07:50Z</dcterms:created>
  <dcterms:modified xsi:type="dcterms:W3CDTF">2021-11-16T15:02:21Z</dcterms:modified>
</cp:coreProperties>
</file>